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Education Committee\0-2025\"/>
    </mc:Choice>
  </mc:AlternateContent>
  <xr:revisionPtr revIDLastSave="0" documentId="8_{8A6DF519-E38C-468F-8215-FB32C3A75CD0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Program" sheetId="1" r:id="rId1"/>
  </sheets>
  <definedNames>
    <definedName name="_xlnm.Print_Area" localSheetId="0">Program!$A$1:$K$494</definedName>
    <definedName name="_xlnm.Print_Titles" localSheetId="0">Program!$1:$2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3" i="1" l="1"/>
  <c r="K432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03" i="1"/>
  <c r="K402" i="1"/>
  <c r="K401" i="1"/>
  <c r="K400" i="1"/>
  <c r="K399" i="1"/>
  <c r="K398" i="1"/>
  <c r="K381" i="1"/>
  <c r="K382" i="1"/>
  <c r="K383" i="1"/>
  <c r="K384" i="1"/>
  <c r="K385" i="1"/>
  <c r="K386" i="1"/>
  <c r="K387" i="1"/>
  <c r="K388" i="1"/>
  <c r="K389" i="1"/>
  <c r="K380" i="1"/>
  <c r="K359" i="1"/>
  <c r="K358" i="1"/>
  <c r="K199" i="1"/>
  <c r="K200" i="1"/>
  <c r="K201" i="1"/>
  <c r="K202" i="1"/>
  <c r="K198" i="1"/>
  <c r="K109" i="1"/>
  <c r="K110" i="1"/>
  <c r="K111" i="1"/>
  <c r="K112" i="1"/>
  <c r="K113" i="1"/>
  <c r="K114" i="1"/>
  <c r="K115" i="1"/>
  <c r="K116" i="1"/>
  <c r="K117" i="1"/>
  <c r="K108" i="1"/>
  <c r="K371" i="1"/>
  <c r="K372" i="1"/>
  <c r="K373" i="1"/>
  <c r="K370" i="1"/>
  <c r="K344" i="1"/>
  <c r="K345" i="1"/>
  <c r="K346" i="1"/>
  <c r="K347" i="1"/>
  <c r="K348" i="1"/>
  <c r="K349" i="1"/>
  <c r="K350" i="1"/>
  <c r="K351" i="1"/>
  <c r="K352" i="1"/>
  <c r="K343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67" i="1"/>
  <c r="K94" i="1"/>
  <c r="K95" i="1"/>
  <c r="K96" i="1"/>
  <c r="K97" i="1"/>
  <c r="K98" i="1"/>
  <c r="K93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06" i="1"/>
  <c r="K227" i="1"/>
  <c r="K228" i="1"/>
  <c r="K229" i="1"/>
  <c r="K230" i="1"/>
  <c r="K231" i="1"/>
  <c r="K221" i="1"/>
  <c r="K225" i="1"/>
  <c r="K226" i="1"/>
  <c r="K80" i="1"/>
  <c r="K81" i="1"/>
  <c r="K82" i="1"/>
  <c r="K83" i="1"/>
  <c r="K84" i="1"/>
  <c r="K85" i="1"/>
  <c r="K86" i="1"/>
  <c r="K79" i="1"/>
  <c r="K261" i="1"/>
  <c r="K149" i="1"/>
  <c r="K150" i="1"/>
  <c r="K151" i="1"/>
  <c r="K144" i="1"/>
  <c r="K145" i="1"/>
  <c r="K138" i="1"/>
  <c r="K139" i="1"/>
  <c r="K140" i="1"/>
  <c r="K141" i="1"/>
  <c r="K142" i="1"/>
  <c r="K143" i="1"/>
  <c r="K68" i="1"/>
  <c r="K64" i="1"/>
  <c r="K65" i="1"/>
  <c r="K39" i="1"/>
  <c r="K38" i="1"/>
  <c r="K37" i="1"/>
  <c r="K36" i="1"/>
  <c r="K41" i="1"/>
  <c r="K40" i="1"/>
  <c r="K35" i="1"/>
  <c r="K434" i="1" l="1"/>
  <c r="K390" i="1"/>
  <c r="K360" i="1"/>
  <c r="K118" i="1"/>
  <c r="K119" i="1" s="1"/>
  <c r="K353" i="1"/>
  <c r="K354" i="1" s="1"/>
  <c r="K189" i="1"/>
  <c r="K190" i="1" s="1"/>
  <c r="K99" i="1"/>
  <c r="K328" i="1"/>
  <c r="K419" i="1"/>
  <c r="K374" i="1"/>
  <c r="K203" i="1"/>
  <c r="K204" i="1" s="1"/>
  <c r="K87" i="1"/>
  <c r="K88" i="1" s="1"/>
  <c r="K232" i="1"/>
  <c r="K239" i="1"/>
  <c r="K240" i="1"/>
  <c r="K296" i="1"/>
  <c r="K287" i="1"/>
  <c r="K260" i="1"/>
  <c r="K262" i="1"/>
  <c r="K259" i="1"/>
  <c r="K146" i="1"/>
  <c r="K147" i="1"/>
  <c r="K148" i="1"/>
  <c r="K126" i="1"/>
  <c r="K125" i="1"/>
  <c r="K123" i="1"/>
  <c r="K124" i="1"/>
  <c r="K127" i="1"/>
  <c r="K61" i="1"/>
  <c r="K62" i="1"/>
  <c r="K63" i="1"/>
  <c r="K66" i="1"/>
  <c r="K67" i="1"/>
  <c r="K69" i="1"/>
  <c r="K70" i="1"/>
  <c r="K152" i="1"/>
  <c r="K57" i="1"/>
  <c r="K58" i="1"/>
  <c r="K59" i="1"/>
  <c r="K60" i="1"/>
  <c r="K158" i="1"/>
  <c r="K238" i="1"/>
  <c r="K241" i="1"/>
  <c r="K237" i="1"/>
  <c r="K210" i="1"/>
  <c r="K18" i="1"/>
  <c r="K25" i="1"/>
  <c r="K26" i="1"/>
  <c r="K27" i="1"/>
  <c r="K24" i="1"/>
  <c r="K153" i="1" l="1"/>
  <c r="K154" i="1" s="1"/>
  <c r="K160" i="1" s="1"/>
  <c r="K128" i="1"/>
  <c r="K242" i="1"/>
  <c r="K56" i="1"/>
  <c r="K53" i="1"/>
  <c r="K54" i="1"/>
  <c r="K55" i="1"/>
  <c r="K52" i="1"/>
  <c r="K263" i="1"/>
  <c r="K272" i="1"/>
  <c r="K427" i="1"/>
  <c r="K436" i="1" l="1"/>
  <c r="E447" i="1" s="1"/>
  <c r="K50" i="1"/>
  <c r="K51" i="1"/>
  <c r="K42" i="1"/>
  <c r="K71" i="1" l="1"/>
  <c r="K28" i="1"/>
  <c r="K101" i="1" l="1"/>
  <c r="E441" i="1" s="1"/>
  <c r="K254" i="1"/>
  <c r="K298" i="1" s="1"/>
  <c r="E445" i="1" l="1"/>
  <c r="K130" i="1"/>
  <c r="K212" i="1" s="1"/>
  <c r="E443" i="1" s="1"/>
  <c r="E449" i="1" l="1"/>
</calcChain>
</file>

<file path=xl/sharedStrings.xml><?xml version="1.0" encoding="utf-8"?>
<sst xmlns="http://schemas.openxmlformats.org/spreadsheetml/2006/main" count="290" uniqueCount="195">
  <si>
    <t>Total Points</t>
  </si>
  <si>
    <t>2. YOUR CHAPTER INSTALLATION &amp; INSPECTION</t>
  </si>
  <si>
    <t>3. ATTENDANCE AT EDUCATIONAL OPPORTUNITY (EOP)</t>
  </si>
  <si>
    <t>Date</t>
  </si>
  <si>
    <t>Names</t>
  </si>
  <si>
    <t>Points</t>
  </si>
  <si>
    <t>Points Awarded: 1 point per member</t>
  </si>
  <si>
    <t>Group Honored</t>
  </si>
  <si>
    <t>Activity</t>
  </si>
  <si>
    <t>Points Awarded: 3 points per Mason attending</t>
  </si>
  <si>
    <t>1. MEMBERSHIP COMMITTEE</t>
  </si>
  <si>
    <t>Points Awarded: 1 point for each meeting held, at least 2 members present</t>
  </si>
  <si>
    <t xml:space="preserve">Date </t>
  </si>
  <si>
    <t>2. PROSPECTIVE MEMBER EVENT</t>
  </si>
  <si>
    <t>1. COMMUNITY SERVICE ACTIVITY</t>
  </si>
  <si>
    <t>Points Awarded: 5 per activity, 3 members or more must participate.</t>
  </si>
  <si>
    <t>Subject of Article</t>
  </si>
  <si>
    <t>3. EASTERN STAR CHARITIES</t>
  </si>
  <si>
    <t>Points Awarded: 5 points for each speaker or program.</t>
  </si>
  <si>
    <t>Points Awarded: 5 points for each donation event.</t>
  </si>
  <si>
    <t>Charity/Donation</t>
  </si>
  <si>
    <t>(minimum 75 points)</t>
  </si>
  <si>
    <t>(minimum 45 points)</t>
  </si>
  <si>
    <t>(minimum 20 points)</t>
  </si>
  <si>
    <t>PLEASE PRINT!</t>
  </si>
  <si>
    <t>Chapter Name</t>
  </si>
  <si>
    <t>Number</t>
  </si>
  <si>
    <t>Location</t>
  </si>
  <si>
    <t xml:space="preserve">Signature of Worthy Matron </t>
  </si>
  <si>
    <t>Chapter Seal</t>
  </si>
  <si>
    <t>Worthy Matron</t>
  </si>
  <si>
    <t>Worthy Patron</t>
  </si>
  <si>
    <t>Signature of Deputy Grand Matron</t>
  </si>
  <si>
    <t xml:space="preserve">BONUS OF 5 POINTS FOR EVENT HELD DURING RECESS MONTHS </t>
  </si>
  <si>
    <t>5. MASONIC HONOR NIGHT IN YOUR CHAPTER</t>
  </si>
  <si>
    <t>2. CHAPTER RELATED PUBLICITY</t>
  </si>
  <si>
    <t>Name</t>
  </si>
  <si>
    <t>Names and contact info of those who collected data and/or filled out this document:</t>
  </si>
  <si>
    <t>Phone Number</t>
  </si>
  <si>
    <t>Email</t>
  </si>
  <si>
    <t>Points Awarded: 10 points for each event, 3 points for each prospective member attending</t>
  </si>
  <si>
    <t>Points Awarded:  5 points per member instructed</t>
  </si>
  <si>
    <t># Members</t>
  </si>
  <si>
    <t>Totals</t>
  </si>
  <si>
    <t>1. ANNUAL GRAND CHAPTER SESSION 2024</t>
  </si>
  <si>
    <t>Chapter donations of items or money to food pantries, Ronald McDonald House, VA Center, Adopt A Family, Youth Organizations, etc.</t>
  </si>
  <si>
    <t>Event</t>
  </si>
  <si>
    <t>Installation</t>
  </si>
  <si>
    <t>Inspection</t>
  </si>
  <si>
    <t>ie: from Library, Fire &amp; Police Departments, Healthcare Facility, High School Choir, Church Choir, other entertainment from community, OES Speakers Bureau, etc.</t>
  </si>
  <si>
    <t># Participants</t>
  </si>
  <si>
    <t>Number of Masons attended:</t>
  </si>
  <si>
    <t># Committee</t>
  </si>
  <si>
    <t># Prospects</t>
  </si>
  <si>
    <t>Event Points</t>
  </si>
  <si>
    <t>New/Affliated/Dual</t>
  </si>
  <si>
    <t>Activity Points</t>
  </si>
  <si>
    <t xml:space="preserve"># Officers Attending </t>
  </si>
  <si>
    <t># Bonus Events</t>
  </si>
  <si>
    <t>Pts Per Event</t>
  </si>
  <si>
    <t>Points Awarded: 5 points per each new member including dual and affiliated.</t>
  </si>
  <si>
    <t>Date Submitted</t>
  </si>
  <si>
    <t>351+ Points = Gold Certificate of Achievement</t>
  </si>
  <si>
    <t>300-350 Points = Silver Certificate of Achievement</t>
  </si>
  <si>
    <t>CHAPTER  INFORMATION</t>
  </si>
  <si>
    <t>Points Awarded: 10 points for Chapter website updated semi-annually.</t>
  </si>
  <si>
    <t>Note:  Do not include Speakers Bureau. Go to Section B, Number 4 to report.)</t>
  </si>
  <si>
    <t>i.e., ESTARL, Regenerative Medicine, Service Dogs, District Charities, WGM/WGP Project or OES Home. This includes special or designated sunshine collections within your chapter.</t>
  </si>
  <si>
    <t>5. Participation in WGM/WGP Special Projects</t>
  </si>
  <si>
    <t>Points Awarded: 5 points for each fundraiser and special/designated sunshine collection.</t>
  </si>
  <si>
    <r>
      <t xml:space="preserve">Points Awarded: </t>
    </r>
    <r>
      <rPr>
        <b/>
        <u val="double"/>
        <sz val="14"/>
        <color theme="1"/>
        <rFont val="Bahnschrift"/>
        <family val="2"/>
      </rPr>
      <t>Number of Officers Installed</t>
    </r>
    <r>
      <rPr>
        <b/>
        <sz val="12"/>
        <color rgb="FFFF0000"/>
        <rFont val="Bahnschrift"/>
        <family val="2"/>
      </rPr>
      <t xml:space="preserve"> X 2; Number of </t>
    </r>
    <r>
      <rPr>
        <b/>
        <u val="double"/>
        <sz val="14"/>
        <color theme="1"/>
        <rFont val="Bahnschrift"/>
        <family val="2"/>
      </rPr>
      <t>YOUR</t>
    </r>
    <r>
      <rPr>
        <b/>
        <sz val="12"/>
        <color rgb="FFFF0000"/>
        <rFont val="Bahnschrift"/>
        <family val="2"/>
      </rPr>
      <t xml:space="preserve"> Chapter Members attended X 2</t>
    </r>
  </si>
  <si>
    <t xml:space="preserve"># Officers Installed </t>
  </si>
  <si>
    <r>
      <t xml:space="preserve">4. SPEAKERS &amp; PROGRAMS FROM </t>
    </r>
    <r>
      <rPr>
        <b/>
        <u val="double"/>
        <sz val="14"/>
        <color rgb="FF9900CC"/>
        <rFont val="Bahnschrift"/>
        <family val="2"/>
      </rPr>
      <t>COMMUNITY</t>
    </r>
    <r>
      <rPr>
        <b/>
        <sz val="12"/>
        <color theme="1"/>
        <rFont val="Bahnschrift"/>
        <family val="2"/>
      </rPr>
      <t xml:space="preserve"> OR</t>
    </r>
    <r>
      <rPr>
        <b/>
        <sz val="12"/>
        <color rgb="FF9900CC"/>
        <rFont val="Bahnschrift"/>
        <family val="2"/>
      </rPr>
      <t xml:space="preserve"> </t>
    </r>
    <r>
      <rPr>
        <b/>
        <u val="double"/>
        <sz val="14"/>
        <color rgb="FF9900CC"/>
        <rFont val="Bahnschrift"/>
        <family val="2"/>
      </rPr>
      <t>SPEAKERS BUREAU</t>
    </r>
    <r>
      <rPr>
        <b/>
        <sz val="12"/>
        <color theme="1"/>
        <rFont val="Bahnschrift"/>
        <family val="2"/>
      </rPr>
      <t xml:space="preserve"> AT CHAPTER MEETINGS</t>
    </r>
  </si>
  <si>
    <t>Points Awarded: 5 points for having a Committee of at least 3 members</t>
  </si>
  <si>
    <t>Points Awarded: 3 points each registered member attending Grand Chapter</t>
  </si>
  <si>
    <t>SECTION A</t>
  </si>
  <si>
    <t>SECTION B</t>
  </si>
  <si>
    <t>SECTION C</t>
  </si>
  <si>
    <t>SECTION D</t>
  </si>
  <si>
    <t>Section A</t>
  </si>
  <si>
    <t>Section B</t>
  </si>
  <si>
    <t>Section C</t>
  </si>
  <si>
    <t>Section D</t>
  </si>
  <si>
    <t xml:space="preserve">Total Points for Section D  </t>
  </si>
  <si>
    <t xml:space="preserve">Total Points for Section C  </t>
  </si>
  <si>
    <t xml:space="preserve">Total Points for Section B  </t>
  </si>
  <si>
    <t xml:space="preserve">Total Points for Section A  </t>
  </si>
  <si>
    <t>A minimum of 75 total points is required for Section A.</t>
  </si>
  <si>
    <t>A minimum of 45 total points is required for Section B.</t>
  </si>
  <si>
    <t>A minimum of 20 total points is required for Section C.</t>
  </si>
  <si>
    <t>A minimum of 45 total points is required for Section D.</t>
  </si>
  <si>
    <t>Subtotal</t>
  </si>
  <si>
    <t>CHAPTER ACHIEVEMENT SECTION TOTALS:</t>
  </si>
  <si>
    <t>CHAPTER ACHIEVEMENT AWARD TOTALS</t>
  </si>
  <si>
    <t>185-299 Points = Certificate of Participation</t>
  </si>
  <si>
    <t>Names of Members Registered &amp; Attending</t>
  </si>
  <si>
    <t xml:space="preserve">Annual Grand Chapter Total Points  </t>
  </si>
  <si>
    <t xml:space="preserve">Installation/Inspection Total Points  </t>
  </si>
  <si>
    <t xml:space="preserve"> EOP Attendance Total Points  </t>
  </si>
  <si>
    <t xml:space="preserve">Chapter Social Event Subtotal  </t>
  </si>
  <si>
    <t xml:space="preserve">Chapter Social Event Total  </t>
  </si>
  <si>
    <t xml:space="preserve">Chapter Social Events Grand Total  </t>
  </si>
  <si>
    <t xml:space="preserve">Fundraising Activities Subtotal  </t>
  </si>
  <si>
    <t xml:space="preserve">Fundraising Activities Total Points  </t>
  </si>
  <si>
    <t xml:space="preserve">Speakers &amp; Programs Subtotal  </t>
  </si>
  <si>
    <t xml:space="preserve">Speakers &amp; Programs Total Points  </t>
  </si>
  <si>
    <t>Ritual Part</t>
  </si>
  <si>
    <t>Points Awarded: 5 per member</t>
  </si>
  <si>
    <t>Name of Member(s)</t>
  </si>
  <si>
    <t xml:space="preserve">Circle of Knowledge Total Points  </t>
  </si>
  <si>
    <t xml:space="preserve">Kenneth B. Scott Ritual Total Points  </t>
  </si>
  <si>
    <t>Name of New Member(s)</t>
  </si>
  <si>
    <t>Speaker(s)</t>
  </si>
  <si>
    <t xml:space="preserve"> WGM/WGP Special Project Total Points  </t>
  </si>
  <si>
    <t>Committee Member Names</t>
  </si>
  <si>
    <t>Names of Committee Members Attending</t>
  </si>
  <si>
    <t xml:space="preserve">Membership Committee Total Points  </t>
  </si>
  <si>
    <t xml:space="preserve">Prospective Member Total Points  </t>
  </si>
  <si>
    <t xml:space="preserve">Recovery Suspended/Demitted Total Points  </t>
  </si>
  <si>
    <t xml:space="preserve">New Member Initiated Total Points  </t>
  </si>
  <si>
    <t xml:space="preserve">Cheer to Shut-In Members Total Points  </t>
  </si>
  <si>
    <t xml:space="preserve">Masonic Bodies Visitation Total Points  </t>
  </si>
  <si>
    <t xml:space="preserve">Chapter Honor Night Subtotal  </t>
  </si>
  <si>
    <t xml:space="preserve">Honor Night Total  </t>
  </si>
  <si>
    <t xml:space="preserve">Chapter Honor Night Grand Total Points  </t>
  </si>
  <si>
    <t xml:space="preserve">New Member Instruction Total Points  </t>
  </si>
  <si>
    <t xml:space="preserve">Community Service Activity Total Points  </t>
  </si>
  <si>
    <t xml:space="preserve">Social Media Subtotal  </t>
  </si>
  <si>
    <t xml:space="preserve">Social Media Total Points  </t>
  </si>
  <si>
    <t xml:space="preserve">Eastern Star Journal Total Points  </t>
  </si>
  <si>
    <t xml:space="preserve">Eastern Star Speaker Total Points  </t>
  </si>
  <si>
    <t xml:space="preserve">OES Charities Fundraiser Total Points  </t>
  </si>
  <si>
    <t xml:space="preserve">Community Charities Total Points  </t>
  </si>
  <si>
    <t>Fundraiser/Charity</t>
  </si>
  <si>
    <r>
      <t xml:space="preserve"># </t>
    </r>
    <r>
      <rPr>
        <b/>
        <u val="double"/>
        <sz val="14"/>
        <color rgb="FFFF0000"/>
        <rFont val="Bahnschrift"/>
        <family val="2"/>
      </rPr>
      <t>YOUR</t>
    </r>
    <r>
      <rPr>
        <sz val="12"/>
        <color theme="1"/>
        <rFont val="Bahnschrift"/>
        <family val="2"/>
      </rPr>
      <t xml:space="preserve"> Chapter Members Attending</t>
    </r>
  </si>
  <si>
    <r>
      <t xml:space="preserve">#  </t>
    </r>
    <r>
      <rPr>
        <b/>
        <u val="double"/>
        <sz val="14"/>
        <color rgb="FFFF0000"/>
        <rFont val="Bahnschrift"/>
        <family val="2"/>
      </rPr>
      <t>YOUR</t>
    </r>
    <r>
      <rPr>
        <sz val="12"/>
        <color theme="1"/>
        <rFont val="Bahnschrift"/>
        <family val="2"/>
      </rPr>
      <t xml:space="preserve"> Chapter Members Attending</t>
    </r>
  </si>
  <si>
    <r>
      <t xml:space="preserve">1. HONOR NIGHTS IN </t>
    </r>
    <r>
      <rPr>
        <b/>
        <u val="double"/>
        <sz val="14"/>
        <color rgb="FFFF0000"/>
        <rFont val="Bahnschrift"/>
        <family val="2"/>
      </rPr>
      <t>YOUR</t>
    </r>
    <r>
      <rPr>
        <b/>
        <sz val="12"/>
        <color theme="1"/>
        <rFont val="Bahnschrift"/>
        <family val="2"/>
      </rPr>
      <t xml:space="preserve"> CHAPTER</t>
    </r>
    <r>
      <rPr>
        <sz val="12"/>
        <color theme="1"/>
        <rFont val="Bahnschrift"/>
        <family val="2"/>
      </rPr>
      <t xml:space="preserve"> (i.e., Star Point Night, Past Matron &amp; Past Patrons, Friendship Night, etc.)</t>
    </r>
  </si>
  <si>
    <t>6. CHAPTER MEMBERS WHO PARTICIPATED IN 2024 KENNETH B. SCOTT RITUAL COMPETITION</t>
  </si>
  <si>
    <t>7. CHAPTER MEMBERS WHO PARTICIPATED IN 2024 CIRCLE OF KNOWLEDGE COMPETITION</t>
  </si>
  <si>
    <t>Part II: Special Fundraiser for Eastern Star Charities:</t>
  </si>
  <si>
    <t>Collecting Pop Can Tabs for Ronald McDonald House</t>
  </si>
  <si>
    <t>Ring the Salvation Army Bells Statewide 12/07/2024</t>
  </si>
  <si>
    <t xml:space="preserve">Organization </t>
  </si>
  <si>
    <t>Honored Grand Officer                                                   (i.e., Star Points, Marshal, Chaplain, etc.)</t>
  </si>
  <si>
    <t># New Mbrs</t>
  </si>
  <si>
    <t>5. VISITATIONS TO OTHER CHAPTER EVENTS</t>
  </si>
  <si>
    <t xml:space="preserve">Other Chapter Visitation Total Points  </t>
  </si>
  <si>
    <t xml:space="preserve">Event </t>
  </si>
  <si>
    <r>
      <t xml:space="preserve">BONUS OF 5 POINTS FOR ATTENDANCE OF GRAND OFFICER  </t>
    </r>
    <r>
      <rPr>
        <sz val="12"/>
        <color rgb="FFFF0000"/>
        <rFont val="Bahnschrift"/>
        <family val="2"/>
      </rPr>
      <t>(Does not include WGM/WGP Visitation Nights.)</t>
    </r>
  </si>
  <si>
    <r>
      <t xml:space="preserve">2. </t>
    </r>
    <r>
      <rPr>
        <b/>
        <u val="double"/>
        <sz val="12"/>
        <color rgb="FFC00000"/>
        <rFont val="Bahnschrift"/>
        <family val="2"/>
      </rPr>
      <t>CHAPTER</t>
    </r>
    <r>
      <rPr>
        <b/>
        <sz val="12"/>
        <color theme="1"/>
        <rFont val="Bahnschrift"/>
        <family val="2"/>
      </rPr>
      <t xml:space="preserve"> SOCIAL EVENTS </t>
    </r>
    <r>
      <rPr>
        <b/>
        <sz val="12"/>
        <color rgb="FF9900CC"/>
        <rFont val="Bahnschrift"/>
        <family val="2"/>
      </rPr>
      <t>NOT</t>
    </r>
    <r>
      <rPr>
        <b/>
        <sz val="12"/>
        <color theme="1"/>
        <rFont val="Bahnschrift"/>
        <family val="2"/>
      </rPr>
      <t xml:space="preserve"> HELD ON MEETING NIGHTS</t>
    </r>
    <r>
      <rPr>
        <sz val="12"/>
        <color theme="1"/>
        <rFont val="Bahnschrift"/>
        <family val="2"/>
      </rPr>
      <t xml:space="preserve"> (i.e., Potluck, Movie Night, Lunch, Picnic, etc. </t>
    </r>
    <r>
      <rPr>
        <b/>
        <i/>
        <sz val="12"/>
        <color rgb="FF0033CC"/>
        <rFont val="Bahnschrift"/>
        <family val="2"/>
      </rPr>
      <t>Does not include District or Statewide Events</t>
    </r>
    <r>
      <rPr>
        <sz val="12"/>
        <color theme="1"/>
        <rFont val="Bahnschrift"/>
        <family val="2"/>
      </rPr>
      <t>.)</t>
    </r>
    <r>
      <rPr>
        <b/>
        <sz val="12"/>
        <color theme="1"/>
        <rFont val="Bahnschrift"/>
        <family val="2"/>
      </rPr>
      <t xml:space="preserve">  </t>
    </r>
  </si>
  <si>
    <t>Please indicate with an "X" if during recess months. And re-enter below for bonus points</t>
  </si>
  <si>
    <t>Indicate Your Chapter Recess Months i.e., July &amp; August</t>
  </si>
  <si>
    <t>Recess Event</t>
  </si>
  <si>
    <r>
      <t xml:space="preserve">3. FUNDRAISING ACTIVITIES FOR </t>
    </r>
    <r>
      <rPr>
        <b/>
        <sz val="12"/>
        <color rgb="FFFF0000"/>
        <rFont val="Bahnschrift"/>
        <family val="2"/>
      </rPr>
      <t>YOUR</t>
    </r>
    <r>
      <rPr>
        <b/>
        <sz val="12"/>
        <color theme="1"/>
        <rFont val="Bahnschrift"/>
        <family val="2"/>
      </rPr>
      <t xml:space="preserve"> CHAPTER</t>
    </r>
    <r>
      <rPr>
        <sz val="12"/>
        <color theme="1"/>
        <rFont val="Bahnschrift"/>
        <family val="2"/>
      </rPr>
      <t xml:space="preserve"> (i.e., Dinners, Luncheons, Card Parties, etc.)</t>
    </r>
  </si>
  <si>
    <t xml:space="preserve"> Grand Officer Attendance Bonus Point Total  </t>
  </si>
  <si>
    <t>5. RECOVERY OF SUSPENDED OR DEMITTED MEMBERS</t>
  </si>
  <si>
    <t>3. NEW MEMBERS INITIATED INTO YOUR CHAPTER</t>
  </si>
  <si>
    <t>4. INSTRUCTION FOR NEW MEMBERS</t>
  </si>
  <si>
    <t>This is a donation of time. Members must be identified as Eastern Star (buttons, shirts, sign, etc.)</t>
  </si>
  <si>
    <t>Part I - Chapter Website :</t>
  </si>
  <si>
    <t>Part II - Social Media</t>
  </si>
  <si>
    <t xml:space="preserve">Address:  </t>
  </si>
  <si>
    <t xml:space="preserve">Dates updated:  </t>
  </si>
  <si>
    <r>
      <rPr>
        <b/>
        <sz val="12"/>
        <color theme="1"/>
        <rFont val="Bahnschrift"/>
        <family val="2"/>
      </rPr>
      <t>Part I - Speaker or program on ESTARL, Regenerative Medicine, Service Dogs, District Charities, etc.</t>
    </r>
    <r>
      <rPr>
        <sz val="12"/>
        <color theme="1"/>
        <rFont val="Bahnschrift"/>
        <family val="2"/>
      </rPr>
      <t xml:space="preserve"> </t>
    </r>
  </si>
  <si>
    <t>Topic</t>
  </si>
  <si>
    <t>4. CHARITIES IN THE COMMUNITY</t>
  </si>
  <si>
    <t>6. SPONSORING AN ESTARL APPLICANT</t>
  </si>
  <si>
    <t>Points Awarded: 3 points per Member attending; 2 extra points for a new member who was initated since the last Fall EOP. Please mark new member with asterisk (*).</t>
  </si>
  <si>
    <r>
      <t xml:space="preserve">4. </t>
    </r>
    <r>
      <rPr>
        <b/>
        <sz val="12"/>
        <color rgb="FFFF0000"/>
        <rFont val="Bahnschrift"/>
        <family val="2"/>
      </rPr>
      <t>CHAPTER</t>
    </r>
    <r>
      <rPr>
        <b/>
        <sz val="12"/>
        <color theme="1"/>
        <rFont val="Bahnschrift"/>
        <family val="2"/>
      </rPr>
      <t xml:space="preserve"> VISITATION TO MASONIC FUNCTIONS</t>
    </r>
    <r>
      <rPr>
        <sz val="12"/>
        <color theme="1"/>
        <rFont val="Bahnschrift"/>
        <family val="2"/>
      </rPr>
      <t xml:space="preserve"> (Blue Lodge, Scottish/York Rite, etc.)</t>
    </r>
    <r>
      <rPr>
        <b/>
        <sz val="12"/>
        <color theme="1"/>
        <rFont val="Bahnschrift"/>
        <family val="2"/>
      </rPr>
      <t xml:space="preserve">,   YOUTH ORGANIZATIONS </t>
    </r>
    <r>
      <rPr>
        <sz val="12"/>
        <color theme="1"/>
        <rFont val="Bahnschrift"/>
        <family val="2"/>
      </rPr>
      <t>(Rainbow, Job's Daughters &amp; DeMolay)</t>
    </r>
    <r>
      <rPr>
        <b/>
        <sz val="12"/>
        <color theme="1"/>
        <rFont val="Bahnschrift"/>
        <family val="2"/>
      </rPr>
      <t xml:space="preserve">, OUT OF STATE GRAND CHAPTERS </t>
    </r>
    <r>
      <rPr>
        <sz val="12"/>
        <color theme="1"/>
        <rFont val="Bahnschrift"/>
        <family val="2"/>
      </rPr>
      <t>or</t>
    </r>
    <r>
      <rPr>
        <b/>
        <sz val="12"/>
        <color theme="1"/>
        <rFont val="Bahnschrift"/>
        <family val="2"/>
      </rPr>
      <t xml:space="preserve"> GENERAL GRAND CHAPTER</t>
    </r>
  </si>
  <si>
    <t>6. CHEER TO SHUT-IN MEMBERS OF YOUR CHAPTER (Cards, Baskets or Gifts)</t>
  </si>
  <si>
    <t>Points Awarded: 4 points per visit, minimum of 2 members - Maximum 20 Points.</t>
  </si>
  <si>
    <t>Points Awarded: 3 for each night honoring a special group - Maximum 15 Points.</t>
  </si>
  <si>
    <t>Points Awarded: 2 points for each member attending - Maximum 30 Points.</t>
  </si>
  <si>
    <t>Points Awarded: 5 points per activity, 3 members must participate - Maximum 30 points</t>
  </si>
  <si>
    <t>Points Awarded: 3 per event - Maximum 24 Points.</t>
  </si>
  <si>
    <t>Dates</t>
  </si>
  <si>
    <r>
      <rPr>
        <b/>
        <sz val="13"/>
        <color rgb="FFFF0000"/>
        <rFont val="Bahnschrift"/>
        <family val="2"/>
      </rPr>
      <t>OR</t>
    </r>
    <r>
      <rPr>
        <b/>
        <sz val="12"/>
        <color theme="1"/>
        <rFont val="Bahnschrift"/>
        <family val="2"/>
      </rPr>
      <t xml:space="preserve"> Chapter Participation Date:</t>
    </r>
  </si>
  <si>
    <t>Points Awarded: 10 points per holiday, ie: Christmas, Valentine's Day, Easter, Veteran's Day, etc.   (NOT Birthdays,          Get Well, Thinking of You, Sympathy or Service Awards).</t>
  </si>
  <si>
    <t xml:space="preserve">ESTARL Sponsor Total Points  </t>
  </si>
  <si>
    <t>June 2024-May 2025</t>
  </si>
  <si>
    <r>
      <t xml:space="preserve">Posting of Chapter Events on Chapter/District Facebook page, OH OES Facebook page/Newletters, church bulletins, and/or local newspapers.  </t>
    </r>
    <r>
      <rPr>
        <b/>
        <sz val="12"/>
        <color rgb="FFFF0000"/>
        <rFont val="Bahnschrift"/>
        <family val="2"/>
      </rPr>
      <t>3 Points for Each Posting - Maximum 33 Points.</t>
    </r>
  </si>
  <si>
    <r>
      <t xml:space="preserve">Part III - Eastern Star Journal Submission:  </t>
    </r>
    <r>
      <rPr>
        <b/>
        <sz val="12"/>
        <color rgb="FFFF0000"/>
        <rFont val="Bahnschrift"/>
        <family val="2"/>
      </rPr>
      <t>Points Awarded: 5 points per article submitted regarding your chapter.</t>
    </r>
  </si>
  <si>
    <t>Posting (See above)</t>
  </si>
  <si>
    <t>Person(s) Sponsored</t>
  </si>
  <si>
    <t>Holiday</t>
  </si>
  <si>
    <t>Cards, Baskets or Gifts</t>
  </si>
  <si>
    <t>Points Awarded: 3 points each member.</t>
  </si>
  <si>
    <t xml:space="preserve">Maximum Points 20  </t>
  </si>
  <si>
    <t xml:space="preserve">Maximum Points 15  </t>
  </si>
  <si>
    <t xml:space="preserve">Maximum Points 30  </t>
  </si>
  <si>
    <t xml:space="preserve">Maximum Points 24  </t>
  </si>
  <si>
    <t xml:space="preserve">Maximum Points 33  </t>
  </si>
  <si>
    <t>Points Awarded:  5 for each event</t>
  </si>
  <si>
    <t>Points Awarded:  5 for each person who applies for an ESTARL Scholarship Award</t>
  </si>
  <si>
    <t>2025 OHIO CHAPTER ACHIEVEMENT PROGRAM - REVISED 01/15/2025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</si>
</sst>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Bahnschrift"/>
      <family val="2"/>
    </font>
    <font>
      <b/>
      <sz val="12"/>
      <color theme="1"/>
      <name val="Bahnschrift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Bahnschrift"/>
      <family val="2"/>
    </font>
    <font>
      <b/>
      <sz val="14"/>
      <color theme="1"/>
      <name val="Calibri"/>
      <family val="2"/>
      <scheme val="minor"/>
    </font>
    <font>
      <sz val="12"/>
      <name val="Bahnschrift"/>
      <family val="2"/>
    </font>
    <font>
      <sz val="8"/>
      <color theme="1"/>
      <name val="Bahnschrift"/>
      <family val="2"/>
    </font>
    <font>
      <sz val="8"/>
      <color theme="1"/>
      <name val="Calibri"/>
      <family val="2"/>
      <scheme val="minor"/>
    </font>
    <font>
      <b/>
      <sz val="12"/>
      <color rgb="FFFF0000"/>
      <name val="Bahnschrift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9900CC"/>
      <name val="Bahnschrift"/>
      <family val="2"/>
    </font>
    <font>
      <b/>
      <sz val="12"/>
      <name val="Bahnschrift"/>
      <family val="2"/>
    </font>
    <font>
      <sz val="8"/>
      <name val="Calibri"/>
      <family val="2"/>
      <scheme val="minor"/>
    </font>
    <font>
      <b/>
      <sz val="8"/>
      <color theme="1"/>
      <name val="Bahnschrift"/>
      <family val="2"/>
    </font>
    <font>
      <b/>
      <u val="double"/>
      <sz val="14"/>
      <color theme="1"/>
      <name val="Bahnschrift"/>
      <family val="2"/>
    </font>
    <font>
      <b/>
      <u val="double"/>
      <sz val="14"/>
      <color rgb="FF9900CC"/>
      <name val="Bahnschrift"/>
      <family val="2"/>
    </font>
    <font>
      <b/>
      <i/>
      <sz val="12"/>
      <color rgb="FF0033CC"/>
      <name val="Bahnschrift"/>
      <family val="2"/>
    </font>
    <font>
      <b/>
      <u val="double"/>
      <sz val="12"/>
      <color rgb="FFC00000"/>
      <name val="Bahnschrift"/>
      <family val="2"/>
    </font>
    <font>
      <b/>
      <u val="double"/>
      <sz val="14"/>
      <color rgb="FFFF0000"/>
      <name val="Bahnschrift"/>
      <family val="2"/>
    </font>
    <font>
      <b/>
      <sz val="13"/>
      <color rgb="FFFF0000"/>
      <name val="Bahnschrift"/>
      <family val="2"/>
    </font>
    <font>
      <b/>
      <i/>
      <sz val="12"/>
      <color theme="1"/>
      <name val="Bahnschrift"/>
      <family val="2"/>
    </font>
    <font>
      <sz val="10"/>
      <color theme="1"/>
      <name val="Bahnschrift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3" xfId="0" applyFont="1" applyBorder="1"/>
    <xf numFmtId="0" fontId="2" fillId="2" borderId="1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2" borderId="2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4" fontId="2" fillId="0" borderId="0" xfId="0" applyNumberFormat="1" applyFont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0" xfId="0" applyFont="1"/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4" fillId="0" borderId="0" xfId="0" applyFont="1"/>
    <xf numFmtId="0" fontId="2" fillId="0" borderId="0" xfId="0" applyFont="1" applyAlignment="1">
      <alignment horizontal="left"/>
    </xf>
    <xf numFmtId="0" fontId="2" fillId="0" borderId="26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14" fontId="2" fillId="0" borderId="27" xfId="0" applyNumberFormat="1" applyFont="1" applyBorder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/>
    </xf>
    <xf numFmtId="0" fontId="3" fillId="4" borderId="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  <color rgb="FF9900CC"/>
      <color rgb="FF0033CC"/>
      <color rgb="FF0082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38"/>
  <sheetViews>
    <sheetView tabSelected="1" zoomScaleNormal="100" workbookViewId="0">
      <selection activeCell="A12" sqref="A12:E12"/>
    </sheetView>
  </sheetViews>
  <sheetFormatPr defaultColWidth="8.89453125" defaultRowHeight="15.3" x14ac:dyDescent="0.55000000000000004"/>
  <cols>
    <col min="1" max="1" width="19.7890625" style="21" customWidth="1"/>
    <col min="2" max="2" width="2.3125" style="21" customWidth="1"/>
    <col min="3" max="3" width="16.41796875" style="21" bestFit="1" customWidth="1"/>
    <col min="4" max="4" width="9.1015625" style="21"/>
    <col min="5" max="5" width="2.3125" style="21" customWidth="1"/>
    <col min="6" max="6" width="9.1015625" style="21"/>
    <col min="7" max="7" width="9.41796875" style="21" bestFit="1" customWidth="1"/>
    <col min="8" max="8" width="5.68359375" style="21" customWidth="1"/>
    <col min="9" max="9" width="16.5234375" style="17" bestFit="1" customWidth="1"/>
    <col min="10" max="10" width="15.41796875" style="17" customWidth="1"/>
    <col min="11" max="11" width="15.3125" style="17" bestFit="1" customWidth="1"/>
    <col min="12" max="12" width="24.68359375" hidden="1" customWidth="1"/>
  </cols>
  <sheetData>
    <row r="1" spans="1:12" s="7" customFormat="1" ht="14.7" x14ac:dyDescent="0.55000000000000004">
      <c r="A1" s="94" t="s">
        <v>194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2" s="7" customFormat="1" ht="14.7" x14ac:dyDescent="0.55000000000000004">
      <c r="A2" s="94" t="s">
        <v>179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2" s="7" customFormat="1" ht="14.7" x14ac:dyDescent="0.55000000000000004">
      <c r="A3" s="94" t="s">
        <v>75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2" s="7" customFormat="1" ht="18" customHeight="1" x14ac:dyDescent="0.55000000000000004">
      <c r="A4" s="132" t="s">
        <v>87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2" s="7" customFormat="1" ht="14.7" x14ac:dyDescent="0.55000000000000004">
      <c r="A5" s="15"/>
      <c r="B5" s="15"/>
      <c r="C5" s="15"/>
      <c r="D5" s="15"/>
      <c r="E5" s="15"/>
      <c r="F5" s="15"/>
      <c r="G5" s="15"/>
      <c r="H5" s="15"/>
      <c r="I5" s="16"/>
      <c r="J5" s="16"/>
      <c r="K5" s="16"/>
    </row>
    <row r="6" spans="1:12" s="7" customFormat="1" ht="18" customHeight="1" x14ac:dyDescent="0.55000000000000004">
      <c r="A6" s="104" t="s">
        <v>44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s="7" customFormat="1" ht="18" customHeight="1" x14ac:dyDescent="0.55000000000000004">
      <c r="A7" s="108" t="s">
        <v>74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2" s="8" customFormat="1" ht="18" customHeight="1" x14ac:dyDescent="0.55000000000000004">
      <c r="A8" s="94" t="s">
        <v>95</v>
      </c>
      <c r="B8" s="94"/>
      <c r="C8" s="94"/>
      <c r="D8" s="94"/>
      <c r="E8" s="94"/>
      <c r="F8" s="94"/>
      <c r="G8" s="94"/>
      <c r="H8" s="94"/>
      <c r="I8" s="94"/>
      <c r="J8" s="94"/>
      <c r="K8" s="14"/>
      <c r="L8" s="46"/>
    </row>
    <row r="9" spans="1:12" ht="22.8" customHeight="1" x14ac:dyDescent="0.55000000000000004">
      <c r="A9" s="92"/>
      <c r="B9" s="92"/>
      <c r="C9" s="92"/>
      <c r="D9" s="92"/>
      <c r="E9" s="92"/>
      <c r="F9" s="44"/>
      <c r="G9" s="92"/>
      <c r="H9" s="92"/>
      <c r="I9" s="92"/>
      <c r="J9" s="92"/>
    </row>
    <row r="10" spans="1:12" ht="22.8" customHeight="1" x14ac:dyDescent="0.55000000000000004">
      <c r="A10" s="92"/>
      <c r="B10" s="92"/>
      <c r="C10" s="92"/>
      <c r="D10" s="92"/>
      <c r="E10" s="92"/>
      <c r="F10" s="44"/>
      <c r="G10" s="92"/>
      <c r="H10" s="92"/>
      <c r="I10" s="92"/>
      <c r="J10" s="92"/>
    </row>
    <row r="11" spans="1:12" ht="22.8" customHeight="1" x14ac:dyDescent="0.55000000000000004">
      <c r="A11" s="92"/>
      <c r="B11" s="92"/>
      <c r="C11" s="92"/>
      <c r="D11" s="92"/>
      <c r="E11" s="92"/>
      <c r="F11" s="44"/>
      <c r="G11" s="92"/>
      <c r="H11" s="92"/>
      <c r="I11" s="92"/>
      <c r="J11" s="92"/>
    </row>
    <row r="12" spans="1:12" ht="22.8" customHeight="1" x14ac:dyDescent="0.55000000000000004">
      <c r="A12" s="92"/>
      <c r="B12" s="92"/>
      <c r="C12" s="92"/>
      <c r="D12" s="92"/>
      <c r="E12" s="92"/>
      <c r="F12" s="44"/>
      <c r="G12" s="92"/>
      <c r="H12" s="92"/>
      <c r="I12" s="92"/>
      <c r="J12" s="92"/>
    </row>
    <row r="13" spans="1:12" ht="22.8" customHeight="1" x14ac:dyDescent="0.55000000000000004">
      <c r="A13" s="92"/>
      <c r="B13" s="92"/>
      <c r="C13" s="92"/>
      <c r="D13" s="92"/>
      <c r="E13" s="92"/>
      <c r="F13" s="44"/>
      <c r="G13" s="92"/>
      <c r="H13" s="92"/>
      <c r="I13" s="92"/>
      <c r="J13" s="92"/>
    </row>
    <row r="14" spans="1:12" ht="22.8" customHeight="1" x14ac:dyDescent="0.55000000000000004">
      <c r="A14" s="92"/>
      <c r="B14" s="92"/>
      <c r="C14" s="92"/>
      <c r="D14" s="92"/>
      <c r="E14" s="92"/>
      <c r="F14" s="44"/>
      <c r="G14" s="92"/>
      <c r="H14" s="92"/>
      <c r="I14" s="92"/>
      <c r="J14" s="92"/>
    </row>
    <row r="15" spans="1:12" ht="22.8" customHeight="1" thickBot="1" x14ac:dyDescent="0.6">
      <c r="A15" s="92"/>
      <c r="B15" s="92"/>
      <c r="C15" s="92"/>
      <c r="D15" s="92"/>
      <c r="E15" s="92"/>
      <c r="F15" s="44"/>
      <c r="G15" s="92"/>
      <c r="H15" s="92"/>
      <c r="I15" s="92"/>
      <c r="J15" s="92"/>
    </row>
    <row r="16" spans="1:12" ht="22.8" customHeight="1" thickBot="1" x14ac:dyDescent="0.6">
      <c r="A16" s="92"/>
      <c r="B16" s="92"/>
      <c r="C16" s="92"/>
      <c r="D16" s="92"/>
      <c r="E16" s="92"/>
      <c r="F16" s="44"/>
      <c r="G16" s="92"/>
      <c r="H16" s="92"/>
      <c r="I16" s="92"/>
      <c r="J16" s="92"/>
      <c r="K16" s="27" t="s">
        <v>42</v>
      </c>
    </row>
    <row r="17" spans="1:11" ht="22.8" customHeight="1" thickBot="1" x14ac:dyDescent="0.6">
      <c r="A17" s="92"/>
      <c r="B17" s="92"/>
      <c r="C17" s="92"/>
      <c r="D17" s="92"/>
      <c r="E17" s="92"/>
      <c r="F17" s="44"/>
      <c r="G17" s="114"/>
      <c r="H17" s="114"/>
      <c r="I17" s="114"/>
      <c r="J17" s="129"/>
      <c r="K17" s="60"/>
    </row>
    <row r="18" spans="1:11" s="8" customFormat="1" ht="22.8" customHeight="1" thickBot="1" x14ac:dyDescent="0.6">
      <c r="A18" s="18"/>
      <c r="B18" s="18"/>
      <c r="C18" s="18"/>
      <c r="D18" s="18"/>
      <c r="E18" s="18"/>
      <c r="F18" s="18"/>
      <c r="G18" s="115" t="s">
        <v>96</v>
      </c>
      <c r="H18" s="116"/>
      <c r="I18" s="116"/>
      <c r="J18" s="117"/>
      <c r="K18" s="20">
        <f>K17*3</f>
        <v>0</v>
      </c>
    </row>
    <row r="20" spans="1:11" s="7" customFormat="1" ht="18" customHeight="1" x14ac:dyDescent="0.55000000000000004">
      <c r="A20" s="104" t="s">
        <v>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11" s="7" customFormat="1" ht="18" customHeight="1" x14ac:dyDescent="0.55000000000000004">
      <c r="A21" s="108" t="s">
        <v>70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ht="18" customHeight="1" thickBot="1" x14ac:dyDescent="0.6">
      <c r="F22" s="17"/>
    </row>
    <row r="23" spans="1:11" s="2" customFormat="1" ht="20.399999999999999" customHeight="1" thickBot="1" x14ac:dyDescent="0.6">
      <c r="A23" s="14" t="s">
        <v>46</v>
      </c>
      <c r="B23" s="14"/>
      <c r="C23" s="14" t="s">
        <v>3</v>
      </c>
      <c r="D23" s="22"/>
      <c r="E23" s="22"/>
      <c r="F23" s="22"/>
      <c r="G23" s="22"/>
      <c r="H23" s="22"/>
      <c r="I23" s="23"/>
      <c r="J23" s="19" t="s">
        <v>26</v>
      </c>
      <c r="K23" s="19" t="s">
        <v>5</v>
      </c>
    </row>
    <row r="24" spans="1:11" ht="20.399999999999999" customHeight="1" x14ac:dyDescent="0.55000000000000004">
      <c r="A24" s="21" t="s">
        <v>47</v>
      </c>
      <c r="C24" s="48"/>
      <c r="E24" s="118" t="s">
        <v>71</v>
      </c>
      <c r="F24" s="118"/>
      <c r="G24" s="118"/>
      <c r="H24" s="118"/>
      <c r="I24" s="118"/>
      <c r="J24" s="50"/>
      <c r="K24" s="24">
        <f>J24*2</f>
        <v>0</v>
      </c>
    </row>
    <row r="25" spans="1:11" ht="20.399999999999999" customHeight="1" thickBot="1" x14ac:dyDescent="0.6">
      <c r="A25" s="25"/>
      <c r="B25" s="25"/>
      <c r="C25" s="49"/>
      <c r="D25" s="25"/>
      <c r="E25" s="120" t="s">
        <v>134</v>
      </c>
      <c r="F25" s="120"/>
      <c r="G25" s="120"/>
      <c r="H25" s="120"/>
      <c r="I25" s="120"/>
      <c r="J25" s="47"/>
      <c r="K25" s="26">
        <f t="shared" ref="K25:K27" si="0">J25*2</f>
        <v>0</v>
      </c>
    </row>
    <row r="26" spans="1:11" ht="20.399999999999999" customHeight="1" x14ac:dyDescent="0.55000000000000004">
      <c r="A26" s="21" t="s">
        <v>48</v>
      </c>
      <c r="C26" s="48"/>
      <c r="E26" s="118" t="s">
        <v>57</v>
      </c>
      <c r="F26" s="118"/>
      <c r="G26" s="118"/>
      <c r="H26" s="118"/>
      <c r="I26" s="119"/>
      <c r="J26" s="50"/>
      <c r="K26" s="24">
        <f t="shared" si="0"/>
        <v>0</v>
      </c>
    </row>
    <row r="27" spans="1:11" ht="20.399999999999999" customHeight="1" thickBot="1" x14ac:dyDescent="0.6">
      <c r="A27" s="25"/>
      <c r="B27" s="25"/>
      <c r="C27" s="49"/>
      <c r="D27" s="25"/>
      <c r="E27" s="120" t="s">
        <v>135</v>
      </c>
      <c r="F27" s="120"/>
      <c r="G27" s="120"/>
      <c r="H27" s="120"/>
      <c r="I27" s="120"/>
      <c r="J27" s="47"/>
      <c r="K27" s="26">
        <f t="shared" si="0"/>
        <v>0</v>
      </c>
    </row>
    <row r="28" spans="1:11" s="2" customFormat="1" ht="20.399999999999999" customHeight="1" thickBot="1" x14ac:dyDescent="0.6">
      <c r="A28" s="22"/>
      <c r="B28" s="22"/>
      <c r="C28" s="22"/>
      <c r="D28" s="22"/>
      <c r="E28" s="22"/>
      <c r="F28" s="22"/>
      <c r="G28" s="122" t="s">
        <v>97</v>
      </c>
      <c r="H28" s="123"/>
      <c r="I28" s="123"/>
      <c r="J28" s="124"/>
      <c r="K28" s="28">
        <f>SUM(K24:K27)</f>
        <v>0</v>
      </c>
    </row>
    <row r="29" spans="1:11" s="7" customFormat="1" ht="14.7" x14ac:dyDescent="0.55000000000000004">
      <c r="A29" s="94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1" s="7" customFormat="1" ht="14.7" x14ac:dyDescent="0.55000000000000004">
      <c r="A30" s="132" t="s">
        <v>87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</row>
    <row r="31" spans="1:11" s="7" customFormat="1" ht="14.7" x14ac:dyDescent="0.55000000000000004">
      <c r="A31" s="15"/>
      <c r="B31" s="15"/>
      <c r="C31" s="15"/>
      <c r="D31" s="15"/>
      <c r="E31" s="15"/>
      <c r="F31" s="15"/>
      <c r="G31" s="15"/>
      <c r="H31" s="15"/>
      <c r="I31" s="16"/>
      <c r="J31" s="16"/>
      <c r="K31" s="16"/>
    </row>
    <row r="32" spans="1:11" s="7" customFormat="1" ht="18" customHeight="1" x14ac:dyDescent="0.55000000000000004">
      <c r="A32" s="104" t="s">
        <v>2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1:11" s="9" customFormat="1" ht="33.6" customHeight="1" thickBot="1" x14ac:dyDescent="0.6">
      <c r="A33" s="133" t="s">
        <v>167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spans="1:11" s="8" customFormat="1" ht="18" customHeight="1" thickBot="1" x14ac:dyDescent="0.6">
      <c r="A34" s="29" t="s">
        <v>3</v>
      </c>
      <c r="B34" s="148" t="s">
        <v>4</v>
      </c>
      <c r="C34" s="149"/>
      <c r="D34" s="149"/>
      <c r="E34" s="149"/>
      <c r="F34" s="149"/>
      <c r="G34" s="149"/>
      <c r="H34" s="150"/>
      <c r="I34" s="30" t="s">
        <v>42</v>
      </c>
      <c r="J34" s="29" t="s">
        <v>144</v>
      </c>
      <c r="K34" s="29" t="s">
        <v>43</v>
      </c>
    </row>
    <row r="35" spans="1:11" ht="55.8" customHeight="1" thickBot="1" x14ac:dyDescent="0.6">
      <c r="A35" s="51"/>
      <c r="B35" s="151"/>
      <c r="C35" s="152"/>
      <c r="D35" s="152"/>
      <c r="E35" s="152"/>
      <c r="F35" s="152"/>
      <c r="G35" s="152"/>
      <c r="H35" s="153"/>
      <c r="I35" s="52"/>
      <c r="J35" s="52"/>
      <c r="K35" s="31">
        <f t="shared" ref="K35:K41" si="1">SUM((I35*3)+(J35*5))</f>
        <v>0</v>
      </c>
    </row>
    <row r="36" spans="1:11" ht="55.8" customHeight="1" thickBot="1" x14ac:dyDescent="0.6">
      <c r="A36" s="51"/>
      <c r="B36" s="154"/>
      <c r="C36" s="155"/>
      <c r="D36" s="155"/>
      <c r="E36" s="155"/>
      <c r="F36" s="155"/>
      <c r="G36" s="155"/>
      <c r="H36" s="156"/>
      <c r="I36" s="52"/>
      <c r="J36" s="52"/>
      <c r="K36" s="31">
        <f t="shared" si="1"/>
        <v>0</v>
      </c>
    </row>
    <row r="37" spans="1:11" ht="55.8" customHeight="1" thickBot="1" x14ac:dyDescent="0.6">
      <c r="A37" s="51"/>
      <c r="B37" s="154"/>
      <c r="C37" s="155"/>
      <c r="D37" s="155"/>
      <c r="E37" s="155"/>
      <c r="F37" s="155"/>
      <c r="G37" s="155"/>
      <c r="H37" s="156"/>
      <c r="I37" s="52"/>
      <c r="J37" s="52"/>
      <c r="K37" s="31">
        <f t="shared" si="1"/>
        <v>0</v>
      </c>
    </row>
    <row r="38" spans="1:11" ht="55.8" customHeight="1" thickBot="1" x14ac:dyDescent="0.6">
      <c r="A38" s="51"/>
      <c r="B38" s="154"/>
      <c r="C38" s="155"/>
      <c r="D38" s="155"/>
      <c r="E38" s="155"/>
      <c r="F38" s="155"/>
      <c r="G38" s="155"/>
      <c r="H38" s="156"/>
      <c r="I38" s="52"/>
      <c r="J38" s="52"/>
      <c r="K38" s="31">
        <f t="shared" si="1"/>
        <v>0</v>
      </c>
    </row>
    <row r="39" spans="1:11" ht="55.8" customHeight="1" thickBot="1" x14ac:dyDescent="0.6">
      <c r="A39" s="51"/>
      <c r="B39" s="154"/>
      <c r="C39" s="155"/>
      <c r="D39" s="155"/>
      <c r="E39" s="155"/>
      <c r="F39" s="155"/>
      <c r="G39" s="155"/>
      <c r="H39" s="156"/>
      <c r="I39" s="52"/>
      <c r="J39" s="52"/>
      <c r="K39" s="31">
        <f t="shared" si="1"/>
        <v>0</v>
      </c>
    </row>
    <row r="40" spans="1:11" ht="55.8" customHeight="1" thickBot="1" x14ac:dyDescent="0.6">
      <c r="A40" s="51"/>
      <c r="B40" s="151"/>
      <c r="C40" s="152"/>
      <c r="D40" s="152"/>
      <c r="E40" s="152"/>
      <c r="F40" s="152"/>
      <c r="G40" s="152"/>
      <c r="H40" s="153"/>
      <c r="I40" s="52"/>
      <c r="J40" s="52"/>
      <c r="K40" s="31">
        <f t="shared" si="1"/>
        <v>0</v>
      </c>
    </row>
    <row r="41" spans="1:11" ht="55.8" customHeight="1" thickBot="1" x14ac:dyDescent="0.6">
      <c r="A41" s="51"/>
      <c r="B41" s="151"/>
      <c r="C41" s="152"/>
      <c r="D41" s="152"/>
      <c r="E41" s="152"/>
      <c r="F41" s="152"/>
      <c r="G41" s="152"/>
      <c r="H41" s="153"/>
      <c r="I41" s="52"/>
      <c r="J41" s="52"/>
      <c r="K41" s="31">
        <f t="shared" si="1"/>
        <v>0</v>
      </c>
    </row>
    <row r="42" spans="1:11" s="8" customFormat="1" ht="18" customHeight="1" thickBot="1" x14ac:dyDescent="0.6">
      <c r="A42" s="18"/>
      <c r="B42" s="18"/>
      <c r="C42" s="18"/>
      <c r="D42" s="18"/>
      <c r="E42" s="18"/>
      <c r="F42" s="18"/>
      <c r="G42" s="115" t="s">
        <v>98</v>
      </c>
      <c r="H42" s="116"/>
      <c r="I42" s="116"/>
      <c r="J42" s="117"/>
      <c r="K42" s="32">
        <f>SUM(K35:K41)</f>
        <v>0</v>
      </c>
    </row>
    <row r="44" spans="1:11" ht="14.7" x14ac:dyDescent="0.55000000000000004">
      <c r="A44" s="94" t="s">
        <v>75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1:11" x14ac:dyDescent="0.55000000000000004">
      <c r="A45" s="95" t="s">
        <v>87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</row>
    <row r="47" spans="1:11" s="7" customFormat="1" ht="44.4" customHeight="1" x14ac:dyDescent="0.55000000000000004">
      <c r="A47" s="157" t="s">
        <v>168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</row>
    <row r="48" spans="1:11" s="7" customFormat="1" ht="18" customHeight="1" thickBot="1" x14ac:dyDescent="0.6">
      <c r="A48" s="108" t="s">
        <v>6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1" s="8" customFormat="1" ht="18" customHeight="1" thickBot="1" x14ac:dyDescent="0.6">
      <c r="A49" s="14" t="s">
        <v>3</v>
      </c>
      <c r="B49" s="18"/>
      <c r="C49" s="94" t="s">
        <v>142</v>
      </c>
      <c r="D49" s="94"/>
      <c r="E49" s="94"/>
      <c r="G49" s="94" t="s">
        <v>46</v>
      </c>
      <c r="H49" s="94"/>
      <c r="I49" s="96"/>
      <c r="J49" s="19" t="s">
        <v>42</v>
      </c>
      <c r="K49" s="19" t="s">
        <v>5</v>
      </c>
    </row>
    <row r="50" spans="1:11" ht="18" customHeight="1" x14ac:dyDescent="0.55000000000000004">
      <c r="A50" s="55"/>
      <c r="B50" s="53"/>
      <c r="C50" s="92"/>
      <c r="D50" s="92"/>
      <c r="E50" s="92"/>
      <c r="F50" s="77"/>
      <c r="G50" s="92"/>
      <c r="H50" s="92"/>
      <c r="I50" s="93"/>
      <c r="J50" s="50"/>
      <c r="K50" s="24">
        <f t="shared" ref="K50:K70" si="2">J50*1</f>
        <v>0</v>
      </c>
    </row>
    <row r="51" spans="1:11" ht="18" customHeight="1" x14ac:dyDescent="0.55000000000000004">
      <c r="A51" s="56"/>
      <c r="B51" s="53"/>
      <c r="C51" s="92"/>
      <c r="D51" s="92"/>
      <c r="E51" s="92"/>
      <c r="F51" s="77"/>
      <c r="G51" s="92"/>
      <c r="H51" s="92"/>
      <c r="I51" s="93"/>
      <c r="J51" s="54"/>
      <c r="K51" s="34">
        <f t="shared" si="2"/>
        <v>0</v>
      </c>
    </row>
    <row r="52" spans="1:11" ht="18" customHeight="1" x14ac:dyDescent="0.55000000000000004">
      <c r="A52" s="56"/>
      <c r="B52" s="53"/>
      <c r="C52" s="92"/>
      <c r="D52" s="92"/>
      <c r="E52" s="92"/>
      <c r="F52" s="77"/>
      <c r="G52" s="92"/>
      <c r="H52" s="92"/>
      <c r="I52" s="93"/>
      <c r="J52" s="54"/>
      <c r="K52" s="34">
        <f t="shared" si="2"/>
        <v>0</v>
      </c>
    </row>
    <row r="53" spans="1:11" ht="18" customHeight="1" x14ac:dyDescent="0.55000000000000004">
      <c r="A53" s="62"/>
      <c r="B53" s="53"/>
      <c r="C53" s="92"/>
      <c r="D53" s="92"/>
      <c r="E53" s="92"/>
      <c r="F53" s="77"/>
      <c r="G53" s="92"/>
      <c r="H53" s="92"/>
      <c r="I53" s="93"/>
      <c r="J53" s="54"/>
      <c r="K53" s="34">
        <f t="shared" si="2"/>
        <v>0</v>
      </c>
    </row>
    <row r="54" spans="1:11" ht="18" customHeight="1" x14ac:dyDescent="0.55000000000000004">
      <c r="A54" s="62"/>
      <c r="B54" s="53"/>
      <c r="C54" s="92"/>
      <c r="D54" s="92"/>
      <c r="E54" s="92"/>
      <c r="F54" s="77"/>
      <c r="G54" s="92"/>
      <c r="H54" s="92"/>
      <c r="I54" s="93"/>
      <c r="J54" s="54"/>
      <c r="K54" s="34">
        <f t="shared" si="2"/>
        <v>0</v>
      </c>
    </row>
    <row r="55" spans="1:11" ht="18" customHeight="1" x14ac:dyDescent="0.55000000000000004">
      <c r="A55" s="62"/>
      <c r="B55" s="53"/>
      <c r="C55" s="92"/>
      <c r="D55" s="92"/>
      <c r="E55" s="92"/>
      <c r="F55" s="77"/>
      <c r="G55" s="92"/>
      <c r="H55" s="92"/>
      <c r="I55" s="93"/>
      <c r="J55" s="54"/>
      <c r="K55" s="34">
        <f t="shared" si="2"/>
        <v>0</v>
      </c>
    </row>
    <row r="56" spans="1:11" ht="18" customHeight="1" x14ac:dyDescent="0.55000000000000004">
      <c r="A56" s="62"/>
      <c r="B56" s="53"/>
      <c r="C56" s="92"/>
      <c r="D56" s="92"/>
      <c r="E56" s="92"/>
      <c r="F56" s="77"/>
      <c r="G56" s="92"/>
      <c r="H56" s="92"/>
      <c r="I56" s="93"/>
      <c r="J56" s="54"/>
      <c r="K56" s="34">
        <f t="shared" si="2"/>
        <v>0</v>
      </c>
    </row>
    <row r="57" spans="1:11" ht="18" customHeight="1" x14ac:dyDescent="0.55000000000000004">
      <c r="A57" s="62"/>
      <c r="B57" s="53"/>
      <c r="C57" s="92"/>
      <c r="D57" s="92"/>
      <c r="E57" s="92"/>
      <c r="F57" s="77"/>
      <c r="G57" s="92"/>
      <c r="H57" s="92"/>
      <c r="I57" s="93"/>
      <c r="J57" s="54"/>
      <c r="K57" s="34">
        <f t="shared" si="2"/>
        <v>0</v>
      </c>
    </row>
    <row r="58" spans="1:11" ht="18" customHeight="1" x14ac:dyDescent="0.55000000000000004">
      <c r="A58" s="62"/>
      <c r="B58" s="53"/>
      <c r="C58" s="92"/>
      <c r="D58" s="92"/>
      <c r="E58" s="92"/>
      <c r="F58" s="77"/>
      <c r="G58" s="92"/>
      <c r="H58" s="92"/>
      <c r="I58" s="93"/>
      <c r="J58" s="54"/>
      <c r="K58" s="34">
        <f t="shared" si="2"/>
        <v>0</v>
      </c>
    </row>
    <row r="59" spans="1:11" ht="18" customHeight="1" x14ac:dyDescent="0.55000000000000004">
      <c r="A59" s="62"/>
      <c r="B59" s="53"/>
      <c r="C59" s="92"/>
      <c r="D59" s="92"/>
      <c r="E59" s="92"/>
      <c r="F59" s="77"/>
      <c r="G59" s="92"/>
      <c r="H59" s="92"/>
      <c r="I59" s="93"/>
      <c r="J59" s="54"/>
      <c r="K59" s="34">
        <f t="shared" si="2"/>
        <v>0</v>
      </c>
    </row>
    <row r="60" spans="1:11" ht="18" customHeight="1" x14ac:dyDescent="0.55000000000000004">
      <c r="A60" s="62"/>
      <c r="B60" s="53"/>
      <c r="C60" s="92"/>
      <c r="D60" s="92"/>
      <c r="E60" s="92"/>
      <c r="F60" s="77"/>
      <c r="G60" s="92"/>
      <c r="H60" s="92"/>
      <c r="I60" s="93"/>
      <c r="J60" s="54"/>
      <c r="K60" s="34">
        <f t="shared" si="2"/>
        <v>0</v>
      </c>
    </row>
    <row r="61" spans="1:11" ht="18" customHeight="1" x14ac:dyDescent="0.55000000000000004">
      <c r="A61" s="62"/>
      <c r="B61" s="53"/>
      <c r="C61" s="92"/>
      <c r="D61" s="92"/>
      <c r="E61" s="92"/>
      <c r="F61" s="77"/>
      <c r="G61" s="92"/>
      <c r="H61" s="92"/>
      <c r="I61" s="93"/>
      <c r="J61" s="54"/>
      <c r="K61" s="34">
        <f t="shared" si="2"/>
        <v>0</v>
      </c>
    </row>
    <row r="62" spans="1:11" ht="18" customHeight="1" x14ac:dyDescent="0.55000000000000004">
      <c r="A62" s="62"/>
      <c r="B62" s="53"/>
      <c r="C62" s="92"/>
      <c r="D62" s="92"/>
      <c r="E62" s="92"/>
      <c r="F62" s="77"/>
      <c r="G62" s="92"/>
      <c r="H62" s="92"/>
      <c r="I62" s="93"/>
      <c r="J62" s="54"/>
      <c r="K62" s="34">
        <f t="shared" si="2"/>
        <v>0</v>
      </c>
    </row>
    <row r="63" spans="1:11" ht="18" customHeight="1" x14ac:dyDescent="0.55000000000000004">
      <c r="A63" s="62"/>
      <c r="B63" s="53"/>
      <c r="C63" s="92"/>
      <c r="D63" s="92"/>
      <c r="E63" s="92"/>
      <c r="F63" s="77"/>
      <c r="G63" s="92"/>
      <c r="H63" s="92"/>
      <c r="I63" s="93"/>
      <c r="J63" s="54"/>
      <c r="K63" s="34">
        <f t="shared" si="2"/>
        <v>0</v>
      </c>
    </row>
    <row r="64" spans="1:11" ht="18" customHeight="1" x14ac:dyDescent="0.55000000000000004">
      <c r="A64" s="62"/>
      <c r="B64" s="53"/>
      <c r="C64" s="92"/>
      <c r="D64" s="92"/>
      <c r="E64" s="92"/>
      <c r="F64" s="77"/>
      <c r="G64" s="92"/>
      <c r="H64" s="92"/>
      <c r="I64" s="93"/>
      <c r="J64" s="54"/>
      <c r="K64" s="34">
        <f t="shared" ref="K64:K65" si="3">J64*1</f>
        <v>0</v>
      </c>
    </row>
    <row r="65" spans="1:11" ht="18" customHeight="1" x14ac:dyDescent="0.55000000000000004">
      <c r="A65" s="62"/>
      <c r="B65" s="53"/>
      <c r="C65" s="92"/>
      <c r="D65" s="92"/>
      <c r="E65" s="92"/>
      <c r="F65" s="77"/>
      <c r="G65" s="92"/>
      <c r="H65" s="92"/>
      <c r="I65" s="93"/>
      <c r="J65" s="54"/>
      <c r="K65" s="34">
        <f t="shared" si="3"/>
        <v>0</v>
      </c>
    </row>
    <row r="66" spans="1:11" ht="18" customHeight="1" x14ac:dyDescent="0.55000000000000004">
      <c r="A66" s="62"/>
      <c r="B66" s="53"/>
      <c r="C66" s="92"/>
      <c r="D66" s="92"/>
      <c r="E66" s="92"/>
      <c r="F66" s="77"/>
      <c r="G66" s="92"/>
      <c r="H66" s="92"/>
      <c r="I66" s="93"/>
      <c r="J66" s="54"/>
      <c r="K66" s="34">
        <f t="shared" si="2"/>
        <v>0</v>
      </c>
    </row>
    <row r="67" spans="1:11" ht="18" customHeight="1" x14ac:dyDescent="0.55000000000000004">
      <c r="A67" s="62"/>
      <c r="B67" s="53"/>
      <c r="C67" s="92"/>
      <c r="D67" s="92"/>
      <c r="E67" s="92"/>
      <c r="F67" s="77"/>
      <c r="G67" s="92"/>
      <c r="H67" s="92"/>
      <c r="I67" s="93"/>
      <c r="J67" s="54"/>
      <c r="K67" s="34">
        <f t="shared" si="2"/>
        <v>0</v>
      </c>
    </row>
    <row r="68" spans="1:11" ht="18" customHeight="1" x14ac:dyDescent="0.55000000000000004">
      <c r="A68" s="62"/>
      <c r="B68" s="53"/>
      <c r="C68" s="92"/>
      <c r="D68" s="92"/>
      <c r="E68" s="92"/>
      <c r="F68" s="77"/>
      <c r="G68" s="92"/>
      <c r="H68" s="92"/>
      <c r="I68" s="93"/>
      <c r="J68" s="54"/>
      <c r="K68" s="34">
        <f t="shared" si="2"/>
        <v>0</v>
      </c>
    </row>
    <row r="69" spans="1:11" ht="18" customHeight="1" x14ac:dyDescent="0.55000000000000004">
      <c r="A69" s="62"/>
      <c r="B69" s="53"/>
      <c r="C69" s="92"/>
      <c r="D69" s="92"/>
      <c r="E69" s="92"/>
      <c r="F69" s="77"/>
      <c r="G69" s="92"/>
      <c r="H69" s="92"/>
      <c r="I69" s="93"/>
      <c r="J69" s="54"/>
      <c r="K69" s="34">
        <f t="shared" si="2"/>
        <v>0</v>
      </c>
    </row>
    <row r="70" spans="1:11" ht="18" customHeight="1" thickBot="1" x14ac:dyDescent="0.6">
      <c r="A70" s="62"/>
      <c r="B70" s="53"/>
      <c r="C70" s="92"/>
      <c r="D70" s="92"/>
      <c r="E70" s="92"/>
      <c r="F70" s="77"/>
      <c r="G70" s="92"/>
      <c r="H70" s="92"/>
      <c r="I70" s="93"/>
      <c r="J70" s="57"/>
      <c r="K70" s="34">
        <f t="shared" si="2"/>
        <v>0</v>
      </c>
    </row>
    <row r="71" spans="1:11" s="2" customFormat="1" ht="18" customHeight="1" thickBot="1" x14ac:dyDescent="0.6">
      <c r="A71" s="22"/>
      <c r="B71" s="22"/>
      <c r="C71" s="22"/>
      <c r="D71" s="22"/>
      <c r="E71" s="22"/>
      <c r="F71" s="22"/>
      <c r="G71" s="122" t="s">
        <v>121</v>
      </c>
      <c r="H71" s="123"/>
      <c r="I71" s="123"/>
      <c r="J71" s="124"/>
      <c r="K71" s="28">
        <f>SUM(K50:K70)</f>
        <v>0</v>
      </c>
    </row>
    <row r="72" spans="1:11" s="2" customFormat="1" ht="18" customHeight="1" x14ac:dyDescent="0.55000000000000004">
      <c r="A72" s="22"/>
      <c r="B72" s="22"/>
      <c r="C72" s="22"/>
      <c r="D72" s="22"/>
      <c r="E72" s="22"/>
      <c r="F72" s="22"/>
      <c r="G72" s="42"/>
      <c r="H72" s="42"/>
      <c r="I72" s="42"/>
      <c r="J72" s="42"/>
      <c r="K72" s="23"/>
    </row>
    <row r="73" spans="1:11" ht="14.7" x14ac:dyDescent="0.55000000000000004">
      <c r="A73" s="94" t="s">
        <v>75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1:11" x14ac:dyDescent="0.55000000000000004">
      <c r="A74" s="95" t="s">
        <v>87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6" spans="1:11" s="7" customFormat="1" ht="18" customHeight="1" x14ac:dyDescent="0.55000000000000004">
      <c r="A76" s="104" t="s">
        <v>145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</row>
    <row r="77" spans="1:11" s="7" customFormat="1" ht="18" customHeight="1" thickBot="1" x14ac:dyDescent="0.6">
      <c r="A77" s="108" t="s">
        <v>170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1:11" s="2" customFormat="1" ht="18" customHeight="1" thickBot="1" x14ac:dyDescent="0.6">
      <c r="A78" s="23" t="s">
        <v>3</v>
      </c>
      <c r="B78" s="22"/>
      <c r="C78" s="94" t="s">
        <v>25</v>
      </c>
      <c r="D78" s="94"/>
      <c r="E78" s="94"/>
      <c r="G78" s="94" t="s">
        <v>147</v>
      </c>
      <c r="H78" s="94"/>
      <c r="I78" s="96"/>
      <c r="J78" s="27" t="s">
        <v>42</v>
      </c>
      <c r="K78" s="67" t="s">
        <v>5</v>
      </c>
    </row>
    <row r="79" spans="1:11" ht="18" customHeight="1" x14ac:dyDescent="0.55000000000000004">
      <c r="A79" s="62"/>
      <c r="B79" s="53"/>
      <c r="C79" s="92"/>
      <c r="D79" s="92"/>
      <c r="E79" s="92"/>
      <c r="F79" s="2"/>
      <c r="G79" s="92"/>
      <c r="H79" s="92"/>
      <c r="I79" s="93"/>
      <c r="J79" s="69"/>
      <c r="K79" s="35">
        <f>IF(J79&gt;1,4,0)</f>
        <v>0</v>
      </c>
    </row>
    <row r="80" spans="1:11" ht="18" customHeight="1" x14ac:dyDescent="0.55000000000000004">
      <c r="A80" s="62"/>
      <c r="B80" s="53"/>
      <c r="C80" s="92"/>
      <c r="D80" s="92"/>
      <c r="E80" s="92"/>
      <c r="F80" s="2"/>
      <c r="G80" s="92"/>
      <c r="H80" s="92"/>
      <c r="I80" s="93"/>
      <c r="J80" s="70"/>
      <c r="K80" s="36">
        <f t="shared" ref="K80:K86" si="4">IF(J80&gt;1,4,0)</f>
        <v>0</v>
      </c>
    </row>
    <row r="81" spans="1:11" ht="18" customHeight="1" x14ac:dyDescent="0.55000000000000004">
      <c r="A81" s="62"/>
      <c r="B81" s="53"/>
      <c r="C81" s="92"/>
      <c r="D81" s="92"/>
      <c r="E81" s="92"/>
      <c r="F81" s="2"/>
      <c r="G81" s="92"/>
      <c r="H81" s="92"/>
      <c r="I81" s="93"/>
      <c r="J81" s="70"/>
      <c r="K81" s="36">
        <f t="shared" si="4"/>
        <v>0</v>
      </c>
    </row>
    <row r="82" spans="1:11" ht="18" customHeight="1" x14ac:dyDescent="0.55000000000000004">
      <c r="A82" s="62"/>
      <c r="B82" s="53"/>
      <c r="C82" s="92"/>
      <c r="D82" s="92"/>
      <c r="E82" s="92"/>
      <c r="F82" s="2"/>
      <c r="G82" s="92"/>
      <c r="H82" s="92"/>
      <c r="I82" s="93"/>
      <c r="J82" s="70"/>
      <c r="K82" s="36">
        <f t="shared" si="4"/>
        <v>0</v>
      </c>
    </row>
    <row r="83" spans="1:11" ht="18" customHeight="1" x14ac:dyDescent="0.55000000000000004">
      <c r="A83" s="62"/>
      <c r="B83" s="53"/>
      <c r="C83" s="92"/>
      <c r="D83" s="92"/>
      <c r="E83" s="92"/>
      <c r="F83" s="2"/>
      <c r="G83" s="92"/>
      <c r="H83" s="92"/>
      <c r="I83" s="93"/>
      <c r="J83" s="70"/>
      <c r="K83" s="36">
        <f t="shared" si="4"/>
        <v>0</v>
      </c>
    </row>
    <row r="84" spans="1:11" ht="18" customHeight="1" x14ac:dyDescent="0.55000000000000004">
      <c r="A84" s="62"/>
      <c r="B84" s="53"/>
      <c r="C84" s="92"/>
      <c r="D84" s="92"/>
      <c r="E84" s="92"/>
      <c r="F84" s="2"/>
      <c r="G84" s="92"/>
      <c r="H84" s="92"/>
      <c r="I84" s="93"/>
      <c r="J84" s="70"/>
      <c r="K84" s="36">
        <f t="shared" si="4"/>
        <v>0</v>
      </c>
    </row>
    <row r="85" spans="1:11" ht="18" customHeight="1" x14ac:dyDescent="0.55000000000000004">
      <c r="A85" s="62"/>
      <c r="B85" s="53"/>
      <c r="C85" s="92"/>
      <c r="D85" s="92"/>
      <c r="E85" s="92"/>
      <c r="F85" s="2"/>
      <c r="G85" s="92"/>
      <c r="H85" s="92"/>
      <c r="I85" s="93"/>
      <c r="J85" s="70"/>
      <c r="K85" s="36">
        <f t="shared" si="4"/>
        <v>0</v>
      </c>
    </row>
    <row r="86" spans="1:11" ht="18" customHeight="1" thickBot="1" x14ac:dyDescent="0.6">
      <c r="A86" s="62"/>
      <c r="B86" s="53"/>
      <c r="C86" s="92"/>
      <c r="D86" s="92"/>
      <c r="E86" s="92"/>
      <c r="F86" s="2"/>
      <c r="G86" s="92"/>
      <c r="H86" s="92"/>
      <c r="I86" s="93"/>
      <c r="J86" s="70"/>
      <c r="K86" s="37">
        <f t="shared" si="4"/>
        <v>0</v>
      </c>
    </row>
    <row r="87" spans="1:11" ht="18" customHeight="1" thickBot="1" x14ac:dyDescent="0.6">
      <c r="A87" s="61"/>
      <c r="B87" s="53"/>
      <c r="C87" s="131"/>
      <c r="D87" s="131"/>
      <c r="E87" s="131"/>
      <c r="F87" s="131"/>
      <c r="G87" s="131"/>
      <c r="H87" s="131"/>
      <c r="I87" s="147"/>
      <c r="J87" s="67" t="s">
        <v>91</v>
      </c>
      <c r="K87" s="39">
        <f>K79+K80+K81+K82+K83+K84+K85+K86</f>
        <v>0</v>
      </c>
    </row>
    <row r="88" spans="1:11" s="2" customFormat="1" ht="18" customHeight="1" thickBot="1" x14ac:dyDescent="0.6">
      <c r="A88" s="125" t="s">
        <v>187</v>
      </c>
      <c r="B88" s="125"/>
      <c r="C88" s="125"/>
      <c r="D88" s="125"/>
      <c r="E88" s="125"/>
      <c r="F88" s="126"/>
      <c r="G88" s="122" t="s">
        <v>146</v>
      </c>
      <c r="H88" s="123"/>
      <c r="I88" s="123"/>
      <c r="J88" s="124"/>
      <c r="K88" s="83">
        <f>IF(K87&gt;19,20,K87)</f>
        <v>0</v>
      </c>
    </row>
    <row r="90" spans="1:11" ht="18" customHeight="1" x14ac:dyDescent="0.55000000000000004">
      <c r="A90" s="103" t="s">
        <v>169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</row>
    <row r="91" spans="1:11" s="5" customFormat="1" ht="35.4" customHeight="1" thickBot="1" x14ac:dyDescent="0.6">
      <c r="A91" s="133" t="s">
        <v>177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</row>
    <row r="92" spans="1:11" s="2" customFormat="1" ht="18" customHeight="1" thickBot="1" x14ac:dyDescent="0.6">
      <c r="A92" s="23" t="s">
        <v>3</v>
      </c>
      <c r="B92" s="22"/>
      <c r="C92" s="109" t="s">
        <v>184</v>
      </c>
      <c r="D92" s="109"/>
      <c r="E92" s="109"/>
      <c r="F92" s="109"/>
      <c r="G92" s="109"/>
      <c r="H92" s="22"/>
      <c r="I92" s="109" t="s">
        <v>185</v>
      </c>
      <c r="J92" s="110"/>
      <c r="K92" s="67" t="s">
        <v>5</v>
      </c>
    </row>
    <row r="93" spans="1:11" ht="18" customHeight="1" x14ac:dyDescent="0.55000000000000004">
      <c r="A93" s="62"/>
      <c r="C93" s="92"/>
      <c r="D93" s="92"/>
      <c r="E93" s="92"/>
      <c r="F93" s="92"/>
      <c r="G93" s="92"/>
      <c r="I93" s="92"/>
      <c r="J93" s="92"/>
      <c r="K93" s="35">
        <f>IF(I93&gt;0,10,0)</f>
        <v>0</v>
      </c>
    </row>
    <row r="94" spans="1:11" ht="18" customHeight="1" x14ac:dyDescent="0.55000000000000004">
      <c r="A94" s="62"/>
      <c r="C94" s="92"/>
      <c r="D94" s="92"/>
      <c r="E94" s="92"/>
      <c r="F94" s="92"/>
      <c r="G94" s="92"/>
      <c r="I94" s="92"/>
      <c r="J94" s="92"/>
      <c r="K94" s="36">
        <f t="shared" ref="K94:K98" si="5">IF(I94&gt;0,10,0)</f>
        <v>0</v>
      </c>
    </row>
    <row r="95" spans="1:11" ht="18" customHeight="1" x14ac:dyDescent="0.55000000000000004">
      <c r="A95" s="62"/>
      <c r="C95" s="92"/>
      <c r="D95" s="92"/>
      <c r="E95" s="92"/>
      <c r="F95" s="92"/>
      <c r="G95" s="92"/>
      <c r="I95" s="92"/>
      <c r="J95" s="92"/>
      <c r="K95" s="36">
        <f t="shared" si="5"/>
        <v>0</v>
      </c>
    </row>
    <row r="96" spans="1:11" ht="18" customHeight="1" x14ac:dyDescent="0.55000000000000004">
      <c r="A96" s="62"/>
      <c r="C96" s="92"/>
      <c r="D96" s="92"/>
      <c r="E96" s="92"/>
      <c r="F96" s="92"/>
      <c r="G96" s="92"/>
      <c r="I96" s="92"/>
      <c r="J96" s="92"/>
      <c r="K96" s="36">
        <f t="shared" si="5"/>
        <v>0</v>
      </c>
    </row>
    <row r="97" spans="1:11" ht="18" customHeight="1" x14ac:dyDescent="0.55000000000000004">
      <c r="A97" s="62"/>
      <c r="C97" s="92"/>
      <c r="D97" s="92"/>
      <c r="E97" s="92"/>
      <c r="F97" s="92"/>
      <c r="G97" s="92"/>
      <c r="I97" s="92"/>
      <c r="J97" s="92"/>
      <c r="K97" s="36">
        <f t="shared" si="5"/>
        <v>0</v>
      </c>
    </row>
    <row r="98" spans="1:11" ht="18" customHeight="1" thickBot="1" x14ac:dyDescent="0.6">
      <c r="A98" s="62"/>
      <c r="C98" s="92"/>
      <c r="D98" s="92"/>
      <c r="E98" s="92"/>
      <c r="F98" s="92"/>
      <c r="G98" s="131"/>
      <c r="I98" s="114"/>
      <c r="J98" s="114"/>
      <c r="K98" s="37">
        <f t="shared" si="5"/>
        <v>0</v>
      </c>
    </row>
    <row r="99" spans="1:11" s="2" customFormat="1" ht="18" customHeight="1" thickBot="1" x14ac:dyDescent="0.6">
      <c r="A99" s="22"/>
      <c r="B99" s="22"/>
      <c r="C99" s="22"/>
      <c r="D99" s="22"/>
      <c r="E99" s="22"/>
      <c r="F99" s="22"/>
      <c r="G99" s="122" t="s">
        <v>120</v>
      </c>
      <c r="H99" s="123"/>
      <c r="I99" s="123"/>
      <c r="J99" s="124"/>
      <c r="K99" s="39">
        <f>K93+K94+K95+K96+K97+K98</f>
        <v>0</v>
      </c>
    </row>
    <row r="100" spans="1:11" ht="18" customHeight="1" thickBot="1" x14ac:dyDescent="0.6"/>
    <row r="101" spans="1:11" s="2" customFormat="1" ht="18" customHeight="1" thickBot="1" x14ac:dyDescent="0.6">
      <c r="A101" s="22"/>
      <c r="B101" s="22"/>
      <c r="C101" s="22"/>
      <c r="D101" s="22"/>
      <c r="E101" s="22"/>
      <c r="F101" s="22"/>
      <c r="G101" s="122" t="s">
        <v>86</v>
      </c>
      <c r="H101" s="123"/>
      <c r="I101" s="123"/>
      <c r="J101" s="124"/>
      <c r="K101" s="76">
        <f>SUM(K99,K71,K88,K42,K28,K18)</f>
        <v>0</v>
      </c>
    </row>
    <row r="102" spans="1:11" ht="14.7" x14ac:dyDescent="0.55000000000000004">
      <c r="A102" s="94" t="s">
        <v>76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1:11" x14ac:dyDescent="0.55000000000000004">
      <c r="A103" s="95" t="s">
        <v>88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5" spans="1:11" s="7" customFormat="1" ht="18" customHeight="1" x14ac:dyDescent="0.55000000000000004">
      <c r="A105" s="107" t="s">
        <v>136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</row>
    <row r="106" spans="1:11" s="9" customFormat="1" ht="18" customHeight="1" thickBot="1" x14ac:dyDescent="0.6">
      <c r="A106" s="130" t="s">
        <v>171</v>
      </c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</row>
    <row r="107" spans="1:11" s="8" customFormat="1" ht="18" customHeight="1" thickBot="1" x14ac:dyDescent="0.6">
      <c r="A107" s="14" t="s">
        <v>3</v>
      </c>
      <c r="B107" s="33"/>
      <c r="C107" s="94" t="s">
        <v>7</v>
      </c>
      <c r="D107" s="94"/>
      <c r="E107" s="94"/>
      <c r="F107" s="94"/>
      <c r="G107" s="94"/>
      <c r="H107" s="94"/>
      <c r="I107" s="94"/>
      <c r="J107" s="96"/>
      <c r="K107" s="29" t="s">
        <v>5</v>
      </c>
    </row>
    <row r="108" spans="1:11" ht="18" customHeight="1" x14ac:dyDescent="0.55000000000000004">
      <c r="A108" s="62"/>
      <c r="C108" s="92"/>
      <c r="D108" s="92"/>
      <c r="E108" s="92"/>
      <c r="F108" s="92"/>
      <c r="G108" s="92"/>
      <c r="H108" s="92"/>
      <c r="I108" s="92"/>
      <c r="J108" s="92"/>
      <c r="K108" s="35">
        <f>IF(C108&gt;1,3,0)</f>
        <v>0</v>
      </c>
    </row>
    <row r="109" spans="1:11" ht="18" customHeight="1" x14ac:dyDescent="0.55000000000000004">
      <c r="A109" s="62"/>
      <c r="C109" s="92"/>
      <c r="D109" s="92"/>
      <c r="E109" s="92"/>
      <c r="F109" s="92"/>
      <c r="G109" s="92"/>
      <c r="H109" s="92"/>
      <c r="I109" s="92"/>
      <c r="J109" s="92"/>
      <c r="K109" s="36">
        <f t="shared" ref="K109:K117" si="6">IF(C109&gt;1,3,0)</f>
        <v>0</v>
      </c>
    </row>
    <row r="110" spans="1:11" ht="18" customHeight="1" x14ac:dyDescent="0.55000000000000004">
      <c r="A110" s="62"/>
      <c r="C110" s="92"/>
      <c r="D110" s="92"/>
      <c r="E110" s="92"/>
      <c r="F110" s="92"/>
      <c r="G110" s="92"/>
      <c r="H110" s="92"/>
      <c r="I110" s="92"/>
      <c r="J110" s="92"/>
      <c r="K110" s="36">
        <f t="shared" si="6"/>
        <v>0</v>
      </c>
    </row>
    <row r="111" spans="1:11" ht="18" customHeight="1" x14ac:dyDescent="0.55000000000000004">
      <c r="A111" s="62"/>
      <c r="C111" s="92"/>
      <c r="D111" s="92"/>
      <c r="E111" s="92"/>
      <c r="F111" s="92"/>
      <c r="G111" s="92"/>
      <c r="H111" s="92"/>
      <c r="I111" s="92"/>
      <c r="J111" s="92"/>
      <c r="K111" s="36">
        <f t="shared" si="6"/>
        <v>0</v>
      </c>
    </row>
    <row r="112" spans="1:11" ht="18" customHeight="1" x14ac:dyDescent="0.55000000000000004">
      <c r="A112" s="62"/>
      <c r="C112" s="92"/>
      <c r="D112" s="92"/>
      <c r="E112" s="92"/>
      <c r="F112" s="92"/>
      <c r="G112" s="92"/>
      <c r="H112" s="92"/>
      <c r="I112" s="92"/>
      <c r="J112" s="92"/>
      <c r="K112" s="36">
        <f t="shared" si="6"/>
        <v>0</v>
      </c>
    </row>
    <row r="113" spans="1:11" ht="18" customHeight="1" x14ac:dyDescent="0.55000000000000004">
      <c r="A113" s="62"/>
      <c r="C113" s="92"/>
      <c r="D113" s="92"/>
      <c r="E113" s="92"/>
      <c r="F113" s="92"/>
      <c r="G113" s="92"/>
      <c r="H113" s="92"/>
      <c r="I113" s="92"/>
      <c r="J113" s="92"/>
      <c r="K113" s="36">
        <f t="shared" si="6"/>
        <v>0</v>
      </c>
    </row>
    <row r="114" spans="1:11" ht="18" customHeight="1" x14ac:dyDescent="0.55000000000000004">
      <c r="A114" s="62"/>
      <c r="C114" s="92"/>
      <c r="D114" s="92"/>
      <c r="E114" s="92"/>
      <c r="F114" s="92"/>
      <c r="G114" s="92"/>
      <c r="H114" s="92"/>
      <c r="I114" s="92"/>
      <c r="J114" s="92"/>
      <c r="K114" s="36">
        <f t="shared" si="6"/>
        <v>0</v>
      </c>
    </row>
    <row r="115" spans="1:11" ht="18" customHeight="1" x14ac:dyDescent="0.55000000000000004">
      <c r="A115" s="62"/>
      <c r="C115" s="92"/>
      <c r="D115" s="92"/>
      <c r="E115" s="92"/>
      <c r="F115" s="92"/>
      <c r="G115" s="92"/>
      <c r="H115" s="92"/>
      <c r="I115" s="92"/>
      <c r="J115" s="92"/>
      <c r="K115" s="36">
        <f t="shared" si="6"/>
        <v>0</v>
      </c>
    </row>
    <row r="116" spans="1:11" ht="18" customHeight="1" x14ac:dyDescent="0.55000000000000004">
      <c r="A116" s="62"/>
      <c r="C116" s="92"/>
      <c r="D116" s="92"/>
      <c r="E116" s="92"/>
      <c r="F116" s="92"/>
      <c r="G116" s="92"/>
      <c r="H116" s="92"/>
      <c r="I116" s="92"/>
      <c r="J116" s="92"/>
      <c r="K116" s="36">
        <f t="shared" si="6"/>
        <v>0</v>
      </c>
    </row>
    <row r="117" spans="1:11" ht="18" customHeight="1" thickBot="1" x14ac:dyDescent="0.6">
      <c r="A117" s="62"/>
      <c r="C117" s="106"/>
      <c r="D117" s="106"/>
      <c r="E117" s="106"/>
      <c r="F117" s="106"/>
      <c r="G117" s="114"/>
      <c r="H117" s="114"/>
      <c r="I117" s="114"/>
      <c r="J117" s="114"/>
      <c r="K117" s="37">
        <f t="shared" si="6"/>
        <v>0</v>
      </c>
    </row>
    <row r="118" spans="1:11" ht="18" customHeight="1" thickBot="1" x14ac:dyDescent="0.6">
      <c r="A118" s="61"/>
      <c r="B118" s="53"/>
      <c r="C118" s="53"/>
      <c r="D118" s="53"/>
      <c r="E118" s="53"/>
      <c r="F118" s="53"/>
      <c r="G118" s="122" t="s">
        <v>122</v>
      </c>
      <c r="H118" s="123"/>
      <c r="I118" s="123"/>
      <c r="J118" s="124"/>
      <c r="K118" s="39">
        <f>K108+K109+K110+K111+K112+K113+K114+K115+K116</f>
        <v>0</v>
      </c>
    </row>
    <row r="119" spans="1:11" s="2" customFormat="1" ht="18" customHeight="1" thickBot="1" x14ac:dyDescent="0.6">
      <c r="A119" s="125" t="s">
        <v>188</v>
      </c>
      <c r="B119" s="125"/>
      <c r="C119" s="125"/>
      <c r="D119" s="125"/>
      <c r="E119" s="125"/>
      <c r="F119" s="125"/>
      <c r="G119" s="122" t="s">
        <v>123</v>
      </c>
      <c r="H119" s="123"/>
      <c r="I119" s="123"/>
      <c r="J119" s="124"/>
      <c r="K119" s="83">
        <f>IF(K118&gt;14,15,K118)</f>
        <v>0</v>
      </c>
    </row>
    <row r="120" spans="1:11" s="10" customFormat="1" ht="15.6" x14ac:dyDescent="0.6">
      <c r="A120" s="21"/>
      <c r="B120" s="21"/>
      <c r="C120" s="21"/>
      <c r="D120" s="21"/>
      <c r="E120" s="21"/>
      <c r="F120" s="21"/>
      <c r="G120" s="21"/>
      <c r="H120" s="21"/>
      <c r="I120" s="17"/>
      <c r="J120" s="17"/>
      <c r="K120" s="17"/>
    </row>
    <row r="121" spans="1:11" s="11" customFormat="1" ht="18" customHeight="1" thickBot="1" x14ac:dyDescent="0.6">
      <c r="A121" s="108" t="s">
        <v>148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</row>
    <row r="122" spans="1:11" ht="34.200000000000003" customHeight="1" thickBot="1" x14ac:dyDescent="0.6">
      <c r="A122" s="23" t="s">
        <v>3</v>
      </c>
      <c r="B122" s="23"/>
      <c r="C122" s="158" t="s">
        <v>143</v>
      </c>
      <c r="D122" s="158"/>
      <c r="E122" s="158"/>
      <c r="F122" s="158"/>
      <c r="G122" s="158"/>
      <c r="H122" s="158"/>
      <c r="I122" s="29" t="s">
        <v>58</v>
      </c>
      <c r="J122" s="29" t="s">
        <v>59</v>
      </c>
      <c r="K122" s="29" t="s">
        <v>5</v>
      </c>
    </row>
    <row r="123" spans="1:11" ht="18" customHeight="1" x14ac:dyDescent="0.55000000000000004">
      <c r="A123" s="62"/>
      <c r="B123" s="79"/>
      <c r="C123" s="92"/>
      <c r="D123" s="92"/>
      <c r="E123" s="92"/>
      <c r="F123" s="92"/>
      <c r="G123" s="92"/>
      <c r="H123" s="92"/>
      <c r="I123" s="50"/>
      <c r="J123" s="63">
        <v>5</v>
      </c>
      <c r="K123" s="35">
        <f t="shared" ref="K123:K125" si="7">I123*J123</f>
        <v>0</v>
      </c>
    </row>
    <row r="124" spans="1:11" ht="18" customHeight="1" x14ac:dyDescent="0.55000000000000004">
      <c r="A124" s="62"/>
      <c r="B124" s="79"/>
      <c r="C124" s="92"/>
      <c r="D124" s="92"/>
      <c r="E124" s="92"/>
      <c r="F124" s="92"/>
      <c r="G124" s="92"/>
      <c r="H124" s="92"/>
      <c r="I124" s="54"/>
      <c r="J124" s="64">
        <v>5</v>
      </c>
      <c r="K124" s="36">
        <f t="shared" si="7"/>
        <v>0</v>
      </c>
    </row>
    <row r="125" spans="1:11" ht="18" customHeight="1" x14ac:dyDescent="0.55000000000000004">
      <c r="A125" s="62"/>
      <c r="B125" s="79"/>
      <c r="C125" s="92"/>
      <c r="D125" s="92"/>
      <c r="E125" s="92"/>
      <c r="F125" s="92"/>
      <c r="G125" s="92"/>
      <c r="H125" s="92"/>
      <c r="I125" s="57"/>
      <c r="J125" s="66">
        <v>5</v>
      </c>
      <c r="K125" s="36">
        <f t="shared" si="7"/>
        <v>0</v>
      </c>
    </row>
    <row r="126" spans="1:11" ht="18" customHeight="1" x14ac:dyDescent="0.55000000000000004">
      <c r="A126" s="62"/>
      <c r="B126" s="79"/>
      <c r="C126" s="92"/>
      <c r="D126" s="92"/>
      <c r="E126" s="92"/>
      <c r="F126" s="92"/>
      <c r="G126" s="92"/>
      <c r="H126" s="92"/>
      <c r="I126" s="57"/>
      <c r="J126" s="66">
        <v>5</v>
      </c>
      <c r="K126" s="36">
        <f t="shared" ref="K126" si="8">I126*J126</f>
        <v>0</v>
      </c>
    </row>
    <row r="127" spans="1:11" ht="18" customHeight="1" thickBot="1" x14ac:dyDescent="0.6">
      <c r="A127" s="62"/>
      <c r="B127" s="79"/>
      <c r="C127" s="92"/>
      <c r="D127" s="92"/>
      <c r="E127" s="92"/>
      <c r="F127" s="92"/>
      <c r="G127" s="92"/>
      <c r="H127" s="92"/>
      <c r="I127" s="57"/>
      <c r="J127" s="66">
        <v>5</v>
      </c>
      <c r="K127" s="37">
        <f>I127*J127</f>
        <v>0</v>
      </c>
    </row>
    <row r="128" spans="1:11" ht="18" customHeight="1" thickBot="1" x14ac:dyDescent="0.6">
      <c r="A128" s="65"/>
      <c r="B128" s="53"/>
      <c r="C128" s="53"/>
      <c r="D128" s="53"/>
      <c r="E128" s="53"/>
      <c r="F128" s="53"/>
      <c r="G128" s="134" t="s">
        <v>154</v>
      </c>
      <c r="H128" s="135"/>
      <c r="I128" s="135"/>
      <c r="J128" s="136"/>
      <c r="K128" s="39">
        <f>SUM(K123:K127)</f>
        <v>0</v>
      </c>
    </row>
    <row r="129" spans="1:11" ht="15.6" thickBot="1" x14ac:dyDescent="0.6"/>
    <row r="130" spans="1:11" s="8" customFormat="1" ht="18" customHeight="1" thickBot="1" x14ac:dyDescent="0.6">
      <c r="A130" s="18"/>
      <c r="B130" s="18"/>
      <c r="C130" s="18"/>
      <c r="D130" s="18"/>
      <c r="E130" s="18"/>
      <c r="F130" s="18"/>
      <c r="G130" s="115" t="s">
        <v>124</v>
      </c>
      <c r="H130" s="116"/>
      <c r="I130" s="116"/>
      <c r="J130" s="117"/>
      <c r="K130" s="20">
        <f>K128+K119</f>
        <v>0</v>
      </c>
    </row>
    <row r="131" spans="1:11" ht="14.7" x14ac:dyDescent="0.55000000000000004">
      <c r="A131" s="94" t="s">
        <v>76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1:11" ht="14.7" x14ac:dyDescent="0.55000000000000004">
      <c r="A132" s="132" t="s">
        <v>88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</row>
    <row r="134" spans="1:11" ht="40.200000000000003" customHeight="1" x14ac:dyDescent="0.55000000000000004">
      <c r="A134" s="157" t="s">
        <v>149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</row>
    <row r="135" spans="1:11" ht="15.6" customHeight="1" x14ac:dyDescent="0.55000000000000004">
      <c r="A135" s="121" t="s">
        <v>150</v>
      </c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</row>
    <row r="136" spans="1:11" s="5" customFormat="1" ht="18" customHeight="1" thickBot="1" x14ac:dyDescent="0.6">
      <c r="A136" s="108" t="s">
        <v>172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</row>
    <row r="137" spans="1:11" s="2" customFormat="1" ht="15" thickBot="1" x14ac:dyDescent="0.6">
      <c r="A137" s="14" t="s">
        <v>175</v>
      </c>
      <c r="B137" s="14"/>
      <c r="C137" s="94" t="s">
        <v>8</v>
      </c>
      <c r="D137" s="94"/>
      <c r="E137" s="94"/>
      <c r="F137" s="94"/>
      <c r="G137" s="94"/>
      <c r="H137" s="94"/>
      <c r="I137" s="73" t="s">
        <v>152</v>
      </c>
      <c r="J137" s="19" t="s">
        <v>42</v>
      </c>
      <c r="K137" s="19" t="s">
        <v>5</v>
      </c>
    </row>
    <row r="138" spans="1:11" ht="18" customHeight="1" x14ac:dyDescent="0.55000000000000004">
      <c r="A138" s="62"/>
      <c r="C138" s="92"/>
      <c r="D138" s="92"/>
      <c r="E138" s="92"/>
      <c r="F138" s="92"/>
      <c r="G138" s="92"/>
      <c r="H138" s="92"/>
      <c r="I138" s="50"/>
      <c r="J138" s="50"/>
      <c r="K138" s="35">
        <f>SUM(J138*2)</f>
        <v>0</v>
      </c>
    </row>
    <row r="139" spans="1:11" ht="18" customHeight="1" x14ac:dyDescent="0.55000000000000004">
      <c r="A139" s="62"/>
      <c r="C139" s="92"/>
      <c r="D139" s="92"/>
      <c r="E139" s="92"/>
      <c r="F139" s="92"/>
      <c r="G139" s="92"/>
      <c r="H139" s="92"/>
      <c r="I139" s="54"/>
      <c r="J139" s="54"/>
      <c r="K139" s="36">
        <f t="shared" ref="K139:K152" si="9">SUM(J139*2)</f>
        <v>0</v>
      </c>
    </row>
    <row r="140" spans="1:11" ht="18" customHeight="1" x14ac:dyDescent="0.55000000000000004">
      <c r="A140" s="62"/>
      <c r="C140" s="92"/>
      <c r="D140" s="92"/>
      <c r="E140" s="92"/>
      <c r="F140" s="92"/>
      <c r="G140" s="92"/>
      <c r="H140" s="92"/>
      <c r="I140" s="54"/>
      <c r="J140" s="54"/>
      <c r="K140" s="36">
        <f t="shared" si="9"/>
        <v>0</v>
      </c>
    </row>
    <row r="141" spans="1:11" ht="18" customHeight="1" x14ac:dyDescent="0.55000000000000004">
      <c r="A141" s="62"/>
      <c r="C141" s="92"/>
      <c r="D141" s="92"/>
      <c r="E141" s="92"/>
      <c r="F141" s="92"/>
      <c r="G141" s="92"/>
      <c r="H141" s="92"/>
      <c r="I141" s="54"/>
      <c r="J141" s="54"/>
      <c r="K141" s="36">
        <f t="shared" si="9"/>
        <v>0</v>
      </c>
    </row>
    <row r="142" spans="1:11" ht="18" customHeight="1" x14ac:dyDescent="0.55000000000000004">
      <c r="A142" s="62"/>
      <c r="C142" s="92"/>
      <c r="D142" s="92"/>
      <c r="E142" s="92"/>
      <c r="F142" s="92"/>
      <c r="G142" s="92"/>
      <c r="H142" s="92"/>
      <c r="I142" s="54"/>
      <c r="J142" s="54"/>
      <c r="K142" s="36">
        <f t="shared" si="9"/>
        <v>0</v>
      </c>
    </row>
    <row r="143" spans="1:11" ht="18" customHeight="1" x14ac:dyDescent="0.55000000000000004">
      <c r="A143" s="62"/>
      <c r="C143" s="92"/>
      <c r="D143" s="92"/>
      <c r="E143" s="92"/>
      <c r="F143" s="92"/>
      <c r="G143" s="92"/>
      <c r="H143" s="92"/>
      <c r="I143" s="54"/>
      <c r="J143" s="54"/>
      <c r="K143" s="36">
        <f t="shared" si="9"/>
        <v>0</v>
      </c>
    </row>
    <row r="144" spans="1:11" ht="18" customHeight="1" x14ac:dyDescent="0.55000000000000004">
      <c r="A144" s="62"/>
      <c r="C144" s="92"/>
      <c r="D144" s="92"/>
      <c r="E144" s="92"/>
      <c r="F144" s="92"/>
      <c r="G144" s="92"/>
      <c r="H144" s="92"/>
      <c r="I144" s="54"/>
      <c r="J144" s="54"/>
      <c r="K144" s="36">
        <f t="shared" si="9"/>
        <v>0</v>
      </c>
    </row>
    <row r="145" spans="1:11" ht="18" customHeight="1" x14ac:dyDescent="0.55000000000000004">
      <c r="A145" s="62"/>
      <c r="C145" s="92"/>
      <c r="D145" s="92"/>
      <c r="E145" s="92"/>
      <c r="F145" s="92"/>
      <c r="G145" s="92"/>
      <c r="H145" s="92"/>
      <c r="I145" s="54"/>
      <c r="J145" s="54"/>
      <c r="K145" s="36">
        <f t="shared" si="9"/>
        <v>0</v>
      </c>
    </row>
    <row r="146" spans="1:11" ht="18" customHeight="1" x14ac:dyDescent="0.55000000000000004">
      <c r="A146" s="62"/>
      <c r="C146" s="92"/>
      <c r="D146" s="92"/>
      <c r="E146" s="92"/>
      <c r="F146" s="92"/>
      <c r="G146" s="92"/>
      <c r="H146" s="92"/>
      <c r="I146" s="54"/>
      <c r="J146" s="54"/>
      <c r="K146" s="36">
        <f t="shared" si="9"/>
        <v>0</v>
      </c>
    </row>
    <row r="147" spans="1:11" ht="18" customHeight="1" x14ac:dyDescent="0.55000000000000004">
      <c r="A147" s="62"/>
      <c r="C147" s="92"/>
      <c r="D147" s="92"/>
      <c r="E147" s="92"/>
      <c r="F147" s="92"/>
      <c r="G147" s="92"/>
      <c r="H147" s="92"/>
      <c r="I147" s="54"/>
      <c r="J147" s="54"/>
      <c r="K147" s="36">
        <f t="shared" si="9"/>
        <v>0</v>
      </c>
    </row>
    <row r="148" spans="1:11" ht="18" customHeight="1" x14ac:dyDescent="0.55000000000000004">
      <c r="A148" s="62"/>
      <c r="C148" s="92"/>
      <c r="D148" s="92"/>
      <c r="E148" s="92"/>
      <c r="F148" s="92"/>
      <c r="G148" s="92"/>
      <c r="H148" s="92"/>
      <c r="I148" s="54"/>
      <c r="J148" s="54"/>
      <c r="K148" s="36">
        <f t="shared" si="9"/>
        <v>0</v>
      </c>
    </row>
    <row r="149" spans="1:11" ht="18" customHeight="1" x14ac:dyDescent="0.55000000000000004">
      <c r="A149" s="62"/>
      <c r="C149" s="92"/>
      <c r="D149" s="92"/>
      <c r="E149" s="92"/>
      <c r="F149" s="92"/>
      <c r="G149" s="92"/>
      <c r="H149" s="92"/>
      <c r="I149" s="54"/>
      <c r="J149" s="54"/>
      <c r="K149" s="36">
        <f t="shared" si="9"/>
        <v>0</v>
      </c>
    </row>
    <row r="150" spans="1:11" ht="18" customHeight="1" x14ac:dyDescent="0.55000000000000004">
      <c r="A150" s="62"/>
      <c r="C150" s="92"/>
      <c r="D150" s="92"/>
      <c r="E150" s="92"/>
      <c r="F150" s="92"/>
      <c r="G150" s="92"/>
      <c r="H150" s="92"/>
      <c r="I150" s="54"/>
      <c r="J150" s="54"/>
      <c r="K150" s="36">
        <f t="shared" si="9"/>
        <v>0</v>
      </c>
    </row>
    <row r="151" spans="1:11" ht="18" customHeight="1" x14ac:dyDescent="0.55000000000000004">
      <c r="A151" s="62"/>
      <c r="C151" s="92"/>
      <c r="D151" s="92"/>
      <c r="E151" s="92"/>
      <c r="F151" s="92"/>
      <c r="G151" s="92"/>
      <c r="H151" s="92"/>
      <c r="I151" s="54"/>
      <c r="J151" s="54"/>
      <c r="K151" s="36">
        <f t="shared" si="9"/>
        <v>0</v>
      </c>
    </row>
    <row r="152" spans="1:11" ht="18" customHeight="1" thickBot="1" x14ac:dyDescent="0.6">
      <c r="A152" s="62"/>
      <c r="C152" s="92"/>
      <c r="D152" s="92"/>
      <c r="E152" s="92"/>
      <c r="F152" s="92"/>
      <c r="G152" s="92"/>
      <c r="H152" s="92"/>
      <c r="I152" s="57"/>
      <c r="J152" s="57"/>
      <c r="K152" s="36">
        <f t="shared" si="9"/>
        <v>0</v>
      </c>
    </row>
    <row r="153" spans="1:11" ht="18" customHeight="1" thickBot="1" x14ac:dyDescent="0.6">
      <c r="A153" s="61"/>
      <c r="B153" s="53"/>
      <c r="C153" s="45"/>
      <c r="D153" s="45"/>
      <c r="E153" s="45"/>
      <c r="F153" s="45"/>
      <c r="G153" s="122" t="s">
        <v>99</v>
      </c>
      <c r="H153" s="123"/>
      <c r="I153" s="123"/>
      <c r="J153" s="124"/>
      <c r="K153" s="28">
        <f>SUM(K138:K152)</f>
        <v>0</v>
      </c>
    </row>
    <row r="154" spans="1:11" s="2" customFormat="1" ht="18" customHeight="1" thickBot="1" x14ac:dyDescent="0.6">
      <c r="A154" s="125" t="s">
        <v>189</v>
      </c>
      <c r="B154" s="125"/>
      <c r="C154" s="125"/>
      <c r="D154" s="125"/>
      <c r="E154" s="125"/>
      <c r="F154" s="126"/>
      <c r="G154" s="122" t="s">
        <v>100</v>
      </c>
      <c r="H154" s="123"/>
      <c r="I154" s="123"/>
      <c r="J154" s="124"/>
      <c r="K154" s="28">
        <f>IF(K153&gt;29,30,K153)</f>
        <v>0</v>
      </c>
    </row>
    <row r="155" spans="1:11" s="10" customFormat="1" ht="7.8" customHeight="1" x14ac:dyDescent="0.6">
      <c r="A155" s="21"/>
      <c r="B155" s="21"/>
      <c r="C155" s="21"/>
      <c r="D155" s="21"/>
      <c r="E155" s="21"/>
      <c r="F155" s="21"/>
      <c r="G155" s="21"/>
      <c r="H155" s="21"/>
      <c r="I155" s="17"/>
      <c r="J155" s="17"/>
      <c r="K155" s="17"/>
    </row>
    <row r="156" spans="1:11" s="11" customFormat="1" ht="18" customHeight="1" thickBot="1" x14ac:dyDescent="0.6">
      <c r="A156" s="108" t="s">
        <v>33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</row>
    <row r="157" spans="1:11" ht="18" customHeight="1" thickBot="1" x14ac:dyDescent="0.6">
      <c r="A157" s="148" t="s">
        <v>151</v>
      </c>
      <c r="B157" s="149"/>
      <c r="C157" s="149"/>
      <c r="D157" s="149"/>
      <c r="E157" s="149"/>
      <c r="F157" s="149"/>
      <c r="G157" s="149"/>
      <c r="H157" s="150"/>
      <c r="I157" s="19" t="s">
        <v>58</v>
      </c>
      <c r="J157" s="19" t="s">
        <v>59</v>
      </c>
      <c r="K157" s="19" t="s">
        <v>5</v>
      </c>
    </row>
    <row r="158" spans="1:11" ht="18" customHeight="1" thickBot="1" x14ac:dyDescent="0.6">
      <c r="A158" s="144"/>
      <c r="B158" s="145"/>
      <c r="C158" s="145"/>
      <c r="D158" s="145"/>
      <c r="E158" s="145"/>
      <c r="F158" s="145"/>
      <c r="G158" s="145"/>
      <c r="H158" s="146"/>
      <c r="I158" s="58"/>
      <c r="J158" s="38">
        <v>5</v>
      </c>
      <c r="K158" s="38">
        <f>I158*J158</f>
        <v>0</v>
      </c>
    </row>
    <row r="159" spans="1:11" ht="10.8" customHeight="1" thickBot="1" x14ac:dyDescent="0.6"/>
    <row r="160" spans="1:11" s="8" customFormat="1" ht="18" customHeight="1" thickBot="1" x14ac:dyDescent="0.6">
      <c r="A160" s="18"/>
      <c r="B160" s="18"/>
      <c r="C160" s="18"/>
      <c r="D160" s="18"/>
      <c r="E160" s="18"/>
      <c r="F160" s="18"/>
      <c r="G160" s="115" t="s">
        <v>101</v>
      </c>
      <c r="H160" s="116"/>
      <c r="I160" s="116"/>
      <c r="J160" s="117"/>
      <c r="K160" s="20">
        <f>SUM(K158,K154)</f>
        <v>0</v>
      </c>
    </row>
    <row r="161" spans="1:11" ht="14.7" x14ac:dyDescent="0.55000000000000004">
      <c r="A161" s="94" t="s">
        <v>76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1:11" ht="18" customHeight="1" x14ac:dyDescent="0.55000000000000004">
      <c r="A162" s="95" t="s">
        <v>88</v>
      </c>
      <c r="B162" s="95"/>
      <c r="C162" s="95"/>
      <c r="D162" s="95"/>
      <c r="E162" s="95"/>
      <c r="F162" s="95"/>
      <c r="G162" s="95"/>
      <c r="H162" s="95"/>
      <c r="I162" s="95"/>
      <c r="J162" s="95"/>
      <c r="K162" s="95"/>
    </row>
    <row r="163" spans="1:11" ht="14.7" x14ac:dyDescent="0.55000000000000004">
      <c r="A163" s="15"/>
      <c r="B163" s="15"/>
      <c r="C163" s="15"/>
      <c r="D163" s="15"/>
      <c r="E163" s="15"/>
      <c r="F163" s="15"/>
      <c r="G163" s="15"/>
      <c r="H163" s="15"/>
      <c r="I163" s="16"/>
      <c r="J163" s="16"/>
      <c r="K163" s="16"/>
    </row>
    <row r="164" spans="1:11" ht="18" customHeight="1" x14ac:dyDescent="0.55000000000000004">
      <c r="A164" s="107" t="s">
        <v>153</v>
      </c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1:11" s="11" customFormat="1" ht="18" customHeight="1" thickBot="1" x14ac:dyDescent="0.6">
      <c r="A165" s="130" t="s">
        <v>173</v>
      </c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</row>
    <row r="166" spans="1:11" s="8" customFormat="1" ht="18" customHeight="1" thickBot="1" x14ac:dyDescent="0.6">
      <c r="A166" s="14" t="s">
        <v>3</v>
      </c>
      <c r="B166" s="14"/>
      <c r="C166" s="94" t="s">
        <v>8</v>
      </c>
      <c r="D166" s="94"/>
      <c r="E166" s="94"/>
      <c r="F166" s="94"/>
      <c r="G166" s="94"/>
      <c r="H166" s="18"/>
      <c r="I166" s="94" t="s">
        <v>50</v>
      </c>
      <c r="J166" s="94"/>
      <c r="K166" s="29" t="s">
        <v>5</v>
      </c>
    </row>
    <row r="167" spans="1:11" ht="18" customHeight="1" x14ac:dyDescent="0.55000000000000004">
      <c r="A167" s="62"/>
      <c r="C167" s="92"/>
      <c r="D167" s="92"/>
      <c r="E167" s="92"/>
      <c r="F167" s="92"/>
      <c r="G167" s="92"/>
      <c r="H167" s="17"/>
      <c r="I167" s="105"/>
      <c r="J167" s="105"/>
      <c r="K167" s="35">
        <f>IF(I167&gt;2,5,0)</f>
        <v>0</v>
      </c>
    </row>
    <row r="168" spans="1:11" ht="18" customHeight="1" x14ac:dyDescent="0.55000000000000004">
      <c r="A168" s="62"/>
      <c r="C168" s="92"/>
      <c r="D168" s="92"/>
      <c r="E168" s="92"/>
      <c r="F168" s="92"/>
      <c r="G168" s="92"/>
      <c r="H168" s="17"/>
      <c r="I168" s="105"/>
      <c r="J168" s="105"/>
      <c r="K168" s="36">
        <f t="shared" ref="K168:K188" si="10">IF(I168&gt;2,5,0)</f>
        <v>0</v>
      </c>
    </row>
    <row r="169" spans="1:11" ht="18" customHeight="1" x14ac:dyDescent="0.55000000000000004">
      <c r="A169" s="62"/>
      <c r="C169" s="92"/>
      <c r="D169" s="92"/>
      <c r="E169" s="92"/>
      <c r="F169" s="92"/>
      <c r="G169" s="92"/>
      <c r="H169" s="17"/>
      <c r="I169" s="105"/>
      <c r="J169" s="105"/>
      <c r="K169" s="36">
        <f t="shared" si="10"/>
        <v>0</v>
      </c>
    </row>
    <row r="170" spans="1:11" ht="18" customHeight="1" x14ac:dyDescent="0.55000000000000004">
      <c r="A170" s="62"/>
      <c r="C170" s="92"/>
      <c r="D170" s="92"/>
      <c r="E170" s="92"/>
      <c r="F170" s="92"/>
      <c r="G170" s="92"/>
      <c r="H170" s="17"/>
      <c r="I170" s="105"/>
      <c r="J170" s="105"/>
      <c r="K170" s="36">
        <f t="shared" si="10"/>
        <v>0</v>
      </c>
    </row>
    <row r="171" spans="1:11" ht="18" customHeight="1" x14ac:dyDescent="0.55000000000000004">
      <c r="A171" s="62"/>
      <c r="C171" s="92"/>
      <c r="D171" s="92"/>
      <c r="E171" s="92"/>
      <c r="F171" s="92"/>
      <c r="G171" s="92"/>
      <c r="H171" s="17"/>
      <c r="I171" s="105"/>
      <c r="J171" s="105"/>
      <c r="K171" s="36">
        <f t="shared" si="10"/>
        <v>0</v>
      </c>
    </row>
    <row r="172" spans="1:11" ht="18" customHeight="1" x14ac:dyDescent="0.55000000000000004">
      <c r="A172" s="62"/>
      <c r="C172" s="92"/>
      <c r="D172" s="92"/>
      <c r="E172" s="92"/>
      <c r="F172" s="92"/>
      <c r="G172" s="92"/>
      <c r="H172" s="17"/>
      <c r="I172" s="105"/>
      <c r="J172" s="105"/>
      <c r="K172" s="36">
        <f t="shared" si="10"/>
        <v>0</v>
      </c>
    </row>
    <row r="173" spans="1:11" ht="18" customHeight="1" x14ac:dyDescent="0.55000000000000004">
      <c r="A173" s="62"/>
      <c r="C173" s="92"/>
      <c r="D173" s="92"/>
      <c r="E173" s="92"/>
      <c r="F173" s="92"/>
      <c r="G173" s="92"/>
      <c r="H173" s="17"/>
      <c r="I173" s="105"/>
      <c r="J173" s="105"/>
      <c r="K173" s="36">
        <f t="shared" si="10"/>
        <v>0</v>
      </c>
    </row>
    <row r="174" spans="1:11" ht="18" customHeight="1" x14ac:dyDescent="0.55000000000000004">
      <c r="A174" s="62"/>
      <c r="C174" s="92"/>
      <c r="D174" s="92"/>
      <c r="E174" s="92"/>
      <c r="F174" s="92"/>
      <c r="G174" s="92"/>
      <c r="H174" s="17"/>
      <c r="I174" s="105"/>
      <c r="J174" s="105"/>
      <c r="K174" s="36">
        <f t="shared" si="10"/>
        <v>0</v>
      </c>
    </row>
    <row r="175" spans="1:11" ht="18" customHeight="1" x14ac:dyDescent="0.55000000000000004">
      <c r="A175" s="62"/>
      <c r="C175" s="92"/>
      <c r="D175" s="92"/>
      <c r="E175" s="92"/>
      <c r="F175" s="92"/>
      <c r="G175" s="92"/>
      <c r="H175" s="17"/>
      <c r="I175" s="105"/>
      <c r="J175" s="105"/>
      <c r="K175" s="36">
        <f t="shared" si="10"/>
        <v>0</v>
      </c>
    </row>
    <row r="176" spans="1:11" ht="18" customHeight="1" x14ac:dyDescent="0.55000000000000004">
      <c r="A176" s="62"/>
      <c r="C176" s="92"/>
      <c r="D176" s="92"/>
      <c r="E176" s="92"/>
      <c r="F176" s="92"/>
      <c r="G176" s="92"/>
      <c r="H176" s="17"/>
      <c r="I176" s="105"/>
      <c r="J176" s="105"/>
      <c r="K176" s="36">
        <f t="shared" si="10"/>
        <v>0</v>
      </c>
    </row>
    <row r="177" spans="1:11" ht="18" customHeight="1" x14ac:dyDescent="0.55000000000000004">
      <c r="A177" s="62"/>
      <c r="C177" s="92"/>
      <c r="D177" s="92"/>
      <c r="E177" s="92"/>
      <c r="F177" s="92"/>
      <c r="G177" s="92"/>
      <c r="H177" s="17"/>
      <c r="I177" s="105"/>
      <c r="J177" s="105"/>
      <c r="K177" s="36">
        <f t="shared" si="10"/>
        <v>0</v>
      </c>
    </row>
    <row r="178" spans="1:11" ht="18" customHeight="1" x14ac:dyDescent="0.55000000000000004">
      <c r="A178" s="62"/>
      <c r="C178" s="92"/>
      <c r="D178" s="92"/>
      <c r="E178" s="92"/>
      <c r="F178" s="92"/>
      <c r="G178" s="92"/>
      <c r="H178" s="17"/>
      <c r="I178" s="105"/>
      <c r="J178" s="105"/>
      <c r="K178" s="36">
        <f t="shared" si="10"/>
        <v>0</v>
      </c>
    </row>
    <row r="179" spans="1:11" ht="18" customHeight="1" x14ac:dyDescent="0.55000000000000004">
      <c r="A179" s="62"/>
      <c r="C179" s="92"/>
      <c r="D179" s="92"/>
      <c r="E179" s="92"/>
      <c r="F179" s="92"/>
      <c r="G179" s="92"/>
      <c r="H179" s="17"/>
      <c r="I179" s="105"/>
      <c r="J179" s="105"/>
      <c r="K179" s="36">
        <f t="shared" si="10"/>
        <v>0</v>
      </c>
    </row>
    <row r="180" spans="1:11" ht="18" customHeight="1" x14ac:dyDescent="0.55000000000000004">
      <c r="A180" s="62"/>
      <c r="C180" s="92"/>
      <c r="D180" s="92"/>
      <c r="E180" s="92"/>
      <c r="F180" s="92"/>
      <c r="G180" s="92"/>
      <c r="H180" s="17"/>
      <c r="I180" s="105"/>
      <c r="J180" s="105"/>
      <c r="K180" s="36">
        <f t="shared" si="10"/>
        <v>0</v>
      </c>
    </row>
    <row r="181" spans="1:11" ht="18" customHeight="1" x14ac:dyDescent="0.55000000000000004">
      <c r="A181" s="62"/>
      <c r="C181" s="92"/>
      <c r="D181" s="92"/>
      <c r="E181" s="92"/>
      <c r="F181" s="92"/>
      <c r="G181" s="92"/>
      <c r="H181" s="17"/>
      <c r="I181" s="105"/>
      <c r="J181" s="105"/>
      <c r="K181" s="36">
        <f t="shared" si="10"/>
        <v>0</v>
      </c>
    </row>
    <row r="182" spans="1:11" ht="18" customHeight="1" x14ac:dyDescent="0.55000000000000004">
      <c r="A182" s="62"/>
      <c r="C182" s="92"/>
      <c r="D182" s="92"/>
      <c r="E182" s="92"/>
      <c r="F182" s="92"/>
      <c r="G182" s="92"/>
      <c r="H182" s="17"/>
      <c r="I182" s="105"/>
      <c r="J182" s="105"/>
      <c r="K182" s="36">
        <f t="shared" si="10"/>
        <v>0</v>
      </c>
    </row>
    <row r="183" spans="1:11" ht="18" customHeight="1" x14ac:dyDescent="0.55000000000000004">
      <c r="A183" s="62"/>
      <c r="C183" s="92"/>
      <c r="D183" s="92"/>
      <c r="E183" s="92"/>
      <c r="F183" s="92"/>
      <c r="G183" s="92"/>
      <c r="H183" s="17"/>
      <c r="I183" s="105"/>
      <c r="J183" s="105"/>
      <c r="K183" s="36">
        <f t="shared" si="10"/>
        <v>0</v>
      </c>
    </row>
    <row r="184" spans="1:11" ht="18" customHeight="1" x14ac:dyDescent="0.55000000000000004">
      <c r="A184" s="62"/>
      <c r="C184" s="92"/>
      <c r="D184" s="92"/>
      <c r="E184" s="92"/>
      <c r="F184" s="92"/>
      <c r="G184" s="92"/>
      <c r="H184" s="17"/>
      <c r="I184" s="105"/>
      <c r="J184" s="105"/>
      <c r="K184" s="36">
        <f t="shared" si="10"/>
        <v>0</v>
      </c>
    </row>
    <row r="185" spans="1:11" ht="18" customHeight="1" x14ac:dyDescent="0.55000000000000004">
      <c r="A185" s="62"/>
      <c r="C185" s="92"/>
      <c r="D185" s="92"/>
      <c r="E185" s="92"/>
      <c r="F185" s="92"/>
      <c r="G185" s="92"/>
      <c r="H185" s="17"/>
      <c r="I185" s="105"/>
      <c r="J185" s="105"/>
      <c r="K185" s="36">
        <f t="shared" si="10"/>
        <v>0</v>
      </c>
    </row>
    <row r="186" spans="1:11" ht="18" customHeight="1" x14ac:dyDescent="0.55000000000000004">
      <c r="A186" s="62"/>
      <c r="C186" s="92"/>
      <c r="D186" s="92"/>
      <c r="E186" s="92"/>
      <c r="F186" s="92"/>
      <c r="G186" s="92"/>
      <c r="H186" s="17"/>
      <c r="I186" s="105"/>
      <c r="J186" s="105"/>
      <c r="K186" s="36">
        <f t="shared" si="10"/>
        <v>0</v>
      </c>
    </row>
    <row r="187" spans="1:11" ht="18" customHeight="1" x14ac:dyDescent="0.55000000000000004">
      <c r="A187" s="62"/>
      <c r="C187" s="92"/>
      <c r="D187" s="92"/>
      <c r="E187" s="92"/>
      <c r="F187" s="92"/>
      <c r="G187" s="92"/>
      <c r="H187" s="17"/>
      <c r="I187" s="105"/>
      <c r="J187" s="105"/>
      <c r="K187" s="36">
        <f t="shared" si="10"/>
        <v>0</v>
      </c>
    </row>
    <row r="188" spans="1:11" ht="18" customHeight="1" thickBot="1" x14ac:dyDescent="0.6">
      <c r="A188" s="62"/>
      <c r="C188" s="92"/>
      <c r="D188" s="92"/>
      <c r="E188" s="92"/>
      <c r="F188" s="92"/>
      <c r="G188" s="131"/>
      <c r="H188" s="17"/>
      <c r="I188" s="101"/>
      <c r="J188" s="101"/>
      <c r="K188" s="37">
        <f t="shared" si="10"/>
        <v>0</v>
      </c>
    </row>
    <row r="189" spans="1:11" ht="18" customHeight="1" thickBot="1" x14ac:dyDescent="0.6">
      <c r="A189" s="61"/>
      <c r="B189" s="53"/>
      <c r="C189" s="45"/>
      <c r="D189" s="45"/>
      <c r="E189" s="45"/>
      <c r="F189" s="45"/>
      <c r="G189" s="122" t="s">
        <v>102</v>
      </c>
      <c r="H189" s="123"/>
      <c r="I189" s="123"/>
      <c r="J189" s="124"/>
      <c r="K189" s="32">
        <f>SUM(K167+K168+K169+K170+K171+K172+K173+K174+K175+K176+K177+K178+K179+K180+K181+K182+K183+K184+K186+K187+K185+L187)</f>
        <v>0</v>
      </c>
    </row>
    <row r="190" spans="1:11" s="8" customFormat="1" ht="18" customHeight="1" thickBot="1" x14ac:dyDescent="0.5">
      <c r="A190" s="125" t="s">
        <v>189</v>
      </c>
      <c r="B190" s="125"/>
      <c r="C190" s="125"/>
      <c r="D190" s="125"/>
      <c r="E190" s="125"/>
      <c r="F190" s="126"/>
      <c r="G190" s="122" t="s">
        <v>103</v>
      </c>
      <c r="H190" s="123"/>
      <c r="I190" s="123"/>
      <c r="J190" s="124"/>
      <c r="K190" s="28">
        <f>IF(K189&gt;29,30,K189)</f>
        <v>0</v>
      </c>
    </row>
    <row r="191" spans="1:11" ht="14.7" x14ac:dyDescent="0.55000000000000004">
      <c r="A191" s="94" t="s">
        <v>76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1:11" ht="18" customHeight="1" x14ac:dyDescent="0.55000000000000004">
      <c r="A192" s="95" t="s">
        <v>88</v>
      </c>
      <c r="B192" s="95"/>
      <c r="C192" s="95"/>
      <c r="D192" s="95"/>
      <c r="E192" s="95"/>
      <c r="F192" s="95"/>
      <c r="G192" s="95"/>
      <c r="H192" s="95"/>
      <c r="I192" s="95"/>
      <c r="J192" s="95"/>
      <c r="K192" s="95"/>
    </row>
    <row r="193" spans="1:11" ht="14.7" x14ac:dyDescent="0.55000000000000004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</row>
    <row r="194" spans="1:11" s="7" customFormat="1" ht="18" customHeight="1" x14ac:dyDescent="0.55000000000000004">
      <c r="A194" s="107" t="s">
        <v>72</v>
      </c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1:11" s="7" customFormat="1" ht="35.4" customHeight="1" x14ac:dyDescent="0.55000000000000004">
      <c r="A195" s="111" t="s">
        <v>49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1:11" s="9" customFormat="1" ht="18" customHeight="1" thickBot="1" x14ac:dyDescent="0.6">
      <c r="A196" s="108" t="s">
        <v>174</v>
      </c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</row>
    <row r="197" spans="1:11" s="2" customFormat="1" ht="18" customHeight="1" thickBot="1" x14ac:dyDescent="0.6">
      <c r="A197" s="23" t="s">
        <v>3</v>
      </c>
      <c r="B197" s="22"/>
      <c r="C197" s="109" t="s">
        <v>8</v>
      </c>
      <c r="D197" s="109"/>
      <c r="E197" s="109"/>
      <c r="F197" s="109"/>
      <c r="G197" s="109"/>
      <c r="H197" s="109"/>
      <c r="I197" s="109"/>
      <c r="J197" s="110"/>
      <c r="K197" s="67" t="s">
        <v>5</v>
      </c>
    </row>
    <row r="198" spans="1:11" ht="18" customHeight="1" x14ac:dyDescent="0.55000000000000004">
      <c r="A198" s="62"/>
      <c r="C198" s="92"/>
      <c r="D198" s="92"/>
      <c r="E198" s="92"/>
      <c r="F198" s="92"/>
      <c r="G198" s="92"/>
      <c r="H198" s="92"/>
      <c r="I198" s="92"/>
      <c r="J198" s="92"/>
      <c r="K198" s="35">
        <f>IF(C198&gt;0,3,0)</f>
        <v>0</v>
      </c>
    </row>
    <row r="199" spans="1:11" ht="18" customHeight="1" x14ac:dyDescent="0.55000000000000004">
      <c r="A199" s="62"/>
      <c r="C199" s="92"/>
      <c r="D199" s="92"/>
      <c r="E199" s="92"/>
      <c r="F199" s="92"/>
      <c r="G199" s="92"/>
      <c r="H199" s="92"/>
      <c r="I199" s="92"/>
      <c r="J199" s="92"/>
      <c r="K199" s="36">
        <f t="shared" ref="K199:K202" si="11">IF(C199&gt;0,3,0)</f>
        <v>0</v>
      </c>
    </row>
    <row r="200" spans="1:11" ht="18" customHeight="1" x14ac:dyDescent="0.55000000000000004">
      <c r="A200" s="62"/>
      <c r="C200" s="92"/>
      <c r="D200" s="92"/>
      <c r="E200" s="92"/>
      <c r="F200" s="92"/>
      <c r="G200" s="92"/>
      <c r="H200" s="92"/>
      <c r="I200" s="92"/>
      <c r="J200" s="92"/>
      <c r="K200" s="36">
        <f t="shared" si="11"/>
        <v>0</v>
      </c>
    </row>
    <row r="201" spans="1:11" ht="18" customHeight="1" x14ac:dyDescent="0.55000000000000004">
      <c r="A201" s="62"/>
      <c r="C201" s="92"/>
      <c r="D201" s="92"/>
      <c r="E201" s="92"/>
      <c r="F201" s="92"/>
      <c r="G201" s="92"/>
      <c r="H201" s="92"/>
      <c r="I201" s="92"/>
      <c r="J201" s="92"/>
      <c r="K201" s="36">
        <f t="shared" si="11"/>
        <v>0</v>
      </c>
    </row>
    <row r="202" spans="1:11" ht="18" customHeight="1" thickBot="1" x14ac:dyDescent="0.6">
      <c r="A202" s="62"/>
      <c r="C202" s="92"/>
      <c r="D202" s="92"/>
      <c r="E202" s="92"/>
      <c r="F202" s="92"/>
      <c r="G202" s="131"/>
      <c r="H202" s="131"/>
      <c r="I202" s="131"/>
      <c r="J202" s="131"/>
      <c r="K202" s="37">
        <f t="shared" si="11"/>
        <v>0</v>
      </c>
    </row>
    <row r="203" spans="1:11" ht="18" customHeight="1" thickBot="1" x14ac:dyDescent="0.6">
      <c r="A203" s="61"/>
      <c r="B203" s="53"/>
      <c r="C203" s="53"/>
      <c r="D203" s="53"/>
      <c r="E203" s="53"/>
      <c r="F203" s="53"/>
      <c r="G203" s="122" t="s">
        <v>104</v>
      </c>
      <c r="H203" s="123"/>
      <c r="I203" s="123"/>
      <c r="J203" s="124"/>
      <c r="K203" s="39">
        <f>K198+K199+K200+K201+K202</f>
        <v>0</v>
      </c>
    </row>
    <row r="204" spans="1:11" s="2" customFormat="1" ht="18" customHeight="1" thickBot="1" x14ac:dyDescent="0.6">
      <c r="A204" s="125" t="s">
        <v>190</v>
      </c>
      <c r="B204" s="125"/>
      <c r="C204" s="125"/>
      <c r="D204" s="125"/>
      <c r="E204" s="125"/>
      <c r="F204" s="126"/>
      <c r="G204" s="122" t="s">
        <v>105</v>
      </c>
      <c r="H204" s="123"/>
      <c r="I204" s="123"/>
      <c r="J204" s="124"/>
      <c r="K204" s="28">
        <f>IF(K203&gt;23,24,K203)</f>
        <v>0</v>
      </c>
    </row>
    <row r="205" spans="1:11" ht="18" customHeight="1" x14ac:dyDescent="0.55000000000000004"/>
    <row r="206" spans="1:11" s="7" customFormat="1" ht="18" customHeight="1" x14ac:dyDescent="0.55000000000000004">
      <c r="A206" s="104" t="s">
        <v>34</v>
      </c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1:11" s="7" customFormat="1" ht="18" customHeight="1" x14ac:dyDescent="0.55000000000000004">
      <c r="A207" s="108" t="s">
        <v>9</v>
      </c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</row>
    <row r="208" spans="1:11" s="7" customFormat="1" ht="18" customHeight="1" x14ac:dyDescent="0.55000000000000004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</row>
    <row r="209" spans="1:11" s="2" customFormat="1" ht="18" customHeight="1" thickBot="1" x14ac:dyDescent="0.6">
      <c r="A209" s="23" t="s">
        <v>3</v>
      </c>
      <c r="B209" s="22"/>
      <c r="C209" s="22"/>
      <c r="D209" s="22"/>
      <c r="E209" s="22"/>
      <c r="F209" s="22"/>
      <c r="G209" s="22"/>
      <c r="H209" s="22"/>
      <c r="I209" s="23"/>
      <c r="J209" s="23"/>
      <c r="K209" s="23"/>
    </row>
    <row r="210" spans="1:11" ht="18" customHeight="1" thickBot="1" x14ac:dyDescent="0.6">
      <c r="A210" s="62"/>
      <c r="C210" s="109" t="s">
        <v>51</v>
      </c>
      <c r="D210" s="109"/>
      <c r="E210" s="109"/>
      <c r="F210" s="109"/>
      <c r="G210" s="105"/>
      <c r="H210" s="105"/>
      <c r="J210" s="27" t="s">
        <v>0</v>
      </c>
      <c r="K210" s="28">
        <f>G210*3</f>
        <v>0</v>
      </c>
    </row>
    <row r="211" spans="1:11" ht="18" customHeight="1" thickBot="1" x14ac:dyDescent="0.6"/>
    <row r="212" spans="1:11" ht="18" customHeight="1" thickBot="1" x14ac:dyDescent="0.6">
      <c r="G212" s="122" t="s">
        <v>85</v>
      </c>
      <c r="H212" s="123"/>
      <c r="I212" s="123"/>
      <c r="J212" s="124"/>
      <c r="K212" s="76">
        <f>SUM(K210,K204,K190,K160,K130)</f>
        <v>0</v>
      </c>
    </row>
    <row r="213" spans="1:11" ht="14.7" x14ac:dyDescent="0.55000000000000004">
      <c r="A213" s="94" t="s">
        <v>77</v>
      </c>
      <c r="B213" s="94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1:11" ht="18" customHeight="1" x14ac:dyDescent="0.55000000000000004">
      <c r="A214" s="95" t="s">
        <v>89</v>
      </c>
      <c r="B214" s="95"/>
      <c r="C214" s="95"/>
      <c r="D214" s="95"/>
      <c r="E214" s="95"/>
      <c r="F214" s="95"/>
      <c r="G214" s="95"/>
      <c r="H214" s="95"/>
      <c r="I214" s="95"/>
      <c r="J214" s="95"/>
      <c r="K214" s="95"/>
    </row>
    <row r="216" spans="1:11" s="7" customFormat="1" ht="18" customHeight="1" x14ac:dyDescent="0.55000000000000004">
      <c r="A216" s="104" t="s">
        <v>10</v>
      </c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1:11" s="7" customFormat="1" ht="18" customHeight="1" x14ac:dyDescent="0.55000000000000004">
      <c r="A217" s="108" t="s">
        <v>73</v>
      </c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</row>
    <row r="218" spans="1:11" s="2" customFormat="1" ht="18" customHeight="1" x14ac:dyDescent="0.55000000000000004">
      <c r="A218" s="109" t="s">
        <v>114</v>
      </c>
      <c r="B218" s="109"/>
      <c r="C218" s="109"/>
      <c r="D218" s="109"/>
      <c r="E218" s="109"/>
      <c r="F218" s="109"/>
      <c r="G218" s="109"/>
      <c r="H218" s="109"/>
      <c r="I218" s="109"/>
      <c r="J218" s="23"/>
      <c r="K218" s="23"/>
    </row>
    <row r="219" spans="1:11" ht="18" customHeight="1" thickBot="1" x14ac:dyDescent="0.6">
      <c r="A219" s="92"/>
      <c r="B219" s="92"/>
      <c r="C219" s="92"/>
      <c r="D219" s="92"/>
      <c r="E219" s="44"/>
      <c r="F219" s="105"/>
      <c r="G219" s="105"/>
      <c r="H219" s="105"/>
      <c r="I219" s="105"/>
    </row>
    <row r="220" spans="1:11" ht="18" customHeight="1" thickBot="1" x14ac:dyDescent="0.6">
      <c r="A220" s="92"/>
      <c r="B220" s="92"/>
      <c r="C220" s="92"/>
      <c r="D220" s="92"/>
      <c r="E220" s="44"/>
      <c r="F220" s="105"/>
      <c r="G220" s="105"/>
      <c r="H220" s="105"/>
      <c r="I220" s="105"/>
      <c r="J220" s="27" t="s">
        <v>52</v>
      </c>
      <c r="K220" s="27" t="s">
        <v>5</v>
      </c>
    </row>
    <row r="221" spans="1:11" ht="18" customHeight="1" thickBot="1" x14ac:dyDescent="0.6">
      <c r="A221" s="92"/>
      <c r="B221" s="92"/>
      <c r="C221" s="92"/>
      <c r="D221" s="92"/>
      <c r="E221" s="44"/>
      <c r="F221" s="105"/>
      <c r="G221" s="105"/>
      <c r="H221" s="105"/>
      <c r="I221" s="105"/>
      <c r="J221" s="58"/>
      <c r="K221" s="38">
        <f>IF(J221&gt;2,5,0)</f>
        <v>0</v>
      </c>
    </row>
    <row r="222" spans="1:11" ht="18" customHeight="1" x14ac:dyDescent="0.55000000000000004"/>
    <row r="223" spans="1:11" s="7" customFormat="1" ht="18" customHeight="1" thickBot="1" x14ac:dyDescent="0.6">
      <c r="A223" s="108" t="s">
        <v>11</v>
      </c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</row>
    <row r="224" spans="1:11" s="8" customFormat="1" ht="18" customHeight="1" thickBot="1" x14ac:dyDescent="0.6">
      <c r="A224" s="14" t="s">
        <v>12</v>
      </c>
      <c r="B224" s="18"/>
      <c r="C224" s="94" t="s">
        <v>115</v>
      </c>
      <c r="D224" s="94"/>
      <c r="E224" s="94"/>
      <c r="F224" s="94"/>
      <c r="G224" s="94"/>
      <c r="H224" s="94"/>
      <c r="I224" s="96"/>
      <c r="J224" s="19" t="s">
        <v>52</v>
      </c>
      <c r="K224" s="29" t="s">
        <v>5</v>
      </c>
    </row>
    <row r="225" spans="1:11" ht="18" customHeight="1" x14ac:dyDescent="0.55000000000000004">
      <c r="A225" s="62"/>
      <c r="C225" s="92"/>
      <c r="D225" s="92"/>
      <c r="E225" s="92"/>
      <c r="F225" s="92"/>
      <c r="G225" s="92"/>
      <c r="H225" s="92"/>
      <c r="I225" s="93"/>
      <c r="J225" s="69"/>
      <c r="K225" s="35">
        <f>IF(J225&gt;1,1,0)</f>
        <v>0</v>
      </c>
    </row>
    <row r="226" spans="1:11" ht="18" customHeight="1" x14ac:dyDescent="0.55000000000000004">
      <c r="A226" s="62"/>
      <c r="C226" s="92"/>
      <c r="D226" s="92"/>
      <c r="E226" s="92"/>
      <c r="F226" s="92"/>
      <c r="G226" s="92"/>
      <c r="H226" s="92"/>
      <c r="I226" s="93"/>
      <c r="J226" s="70"/>
      <c r="K226" s="36">
        <f t="shared" ref="K226:K231" si="12">IF(J226&gt;1,4,0)</f>
        <v>0</v>
      </c>
    </row>
    <row r="227" spans="1:11" ht="18" customHeight="1" x14ac:dyDescent="0.55000000000000004">
      <c r="A227" s="62"/>
      <c r="C227" s="92"/>
      <c r="D227" s="92"/>
      <c r="E227" s="92"/>
      <c r="F227" s="92"/>
      <c r="G227" s="92"/>
      <c r="H227" s="92"/>
      <c r="I227" s="93"/>
      <c r="J227" s="70"/>
      <c r="K227" s="36">
        <f t="shared" si="12"/>
        <v>0</v>
      </c>
    </row>
    <row r="228" spans="1:11" ht="18" customHeight="1" x14ac:dyDescent="0.55000000000000004">
      <c r="A228" s="62"/>
      <c r="C228" s="92"/>
      <c r="D228" s="92"/>
      <c r="E228" s="92"/>
      <c r="F228" s="92"/>
      <c r="G228" s="92"/>
      <c r="H228" s="92"/>
      <c r="I228" s="93"/>
      <c r="J228" s="70"/>
      <c r="K228" s="36">
        <f t="shared" si="12"/>
        <v>0</v>
      </c>
    </row>
    <row r="229" spans="1:11" ht="18" customHeight="1" x14ac:dyDescent="0.55000000000000004">
      <c r="A229" s="62"/>
      <c r="C229" s="106"/>
      <c r="D229" s="106"/>
      <c r="E229" s="106"/>
      <c r="F229" s="106"/>
      <c r="G229" s="106"/>
      <c r="H229" s="106"/>
      <c r="I229" s="128"/>
      <c r="J229" s="70"/>
      <c r="K229" s="36">
        <f t="shared" si="12"/>
        <v>0</v>
      </c>
    </row>
    <row r="230" spans="1:11" ht="18" customHeight="1" x14ac:dyDescent="0.55000000000000004">
      <c r="A230" s="62"/>
      <c r="C230" s="92"/>
      <c r="D230" s="92"/>
      <c r="E230" s="92"/>
      <c r="F230" s="92"/>
      <c r="G230" s="92"/>
      <c r="H230" s="92"/>
      <c r="I230" s="93"/>
      <c r="J230" s="70"/>
      <c r="K230" s="36">
        <f t="shared" si="12"/>
        <v>0</v>
      </c>
    </row>
    <row r="231" spans="1:11" ht="18" customHeight="1" thickBot="1" x14ac:dyDescent="0.6">
      <c r="A231" s="62"/>
      <c r="C231" s="92"/>
      <c r="D231" s="92"/>
      <c r="E231" s="92"/>
      <c r="F231" s="92"/>
      <c r="G231" s="131"/>
      <c r="H231" s="131"/>
      <c r="I231" s="147"/>
      <c r="J231" s="80"/>
      <c r="K231" s="37">
        <f t="shared" si="12"/>
        <v>0</v>
      </c>
    </row>
    <row r="232" spans="1:11" ht="18" customHeight="1" thickBot="1" x14ac:dyDescent="0.6">
      <c r="G232" s="122" t="s">
        <v>116</v>
      </c>
      <c r="H232" s="123"/>
      <c r="I232" s="123"/>
      <c r="J232" s="124"/>
      <c r="K232" s="39">
        <f>SUM(K225+K226+K227+K228+K229+K230+K231)</f>
        <v>0</v>
      </c>
    </row>
    <row r="233" spans="1:11" ht="18" customHeight="1" x14ac:dyDescent="0.55000000000000004"/>
    <row r="234" spans="1:11" s="7" customFormat="1" ht="18" customHeight="1" x14ac:dyDescent="0.55000000000000004">
      <c r="A234" s="104" t="s">
        <v>13</v>
      </c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1:11" s="7" customFormat="1" ht="18" customHeight="1" thickBot="1" x14ac:dyDescent="0.6">
      <c r="A235" s="108" t="s">
        <v>40</v>
      </c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</row>
    <row r="236" spans="1:11" s="8" customFormat="1" ht="18" customHeight="1" thickBot="1" x14ac:dyDescent="0.6">
      <c r="A236" s="14" t="s">
        <v>3</v>
      </c>
      <c r="B236" s="18"/>
      <c r="C236" s="94" t="s">
        <v>8</v>
      </c>
      <c r="D236" s="94"/>
      <c r="E236" s="94"/>
      <c r="F236" s="94"/>
      <c r="G236" s="94"/>
      <c r="H236" s="96"/>
      <c r="I236" s="19" t="s">
        <v>54</v>
      </c>
      <c r="J236" s="19" t="s">
        <v>53</v>
      </c>
      <c r="K236" s="19" t="s">
        <v>5</v>
      </c>
    </row>
    <row r="237" spans="1:11" ht="18" customHeight="1" x14ac:dyDescent="0.55000000000000004">
      <c r="A237" s="62"/>
      <c r="C237" s="92"/>
      <c r="D237" s="92"/>
      <c r="E237" s="92"/>
      <c r="F237" s="92"/>
      <c r="G237" s="92"/>
      <c r="H237" s="93"/>
      <c r="I237" s="50"/>
      <c r="J237" s="50"/>
      <c r="K237" s="35">
        <f>I237+SUM(J237*3)</f>
        <v>0</v>
      </c>
    </row>
    <row r="238" spans="1:11" ht="18" customHeight="1" x14ac:dyDescent="0.55000000000000004">
      <c r="A238" s="62"/>
      <c r="C238" s="106"/>
      <c r="D238" s="106"/>
      <c r="E238" s="106"/>
      <c r="F238" s="106"/>
      <c r="G238" s="106"/>
      <c r="H238" s="128"/>
      <c r="I238" s="54"/>
      <c r="J238" s="54"/>
      <c r="K238" s="36">
        <f t="shared" ref="K238:K241" si="13">I238+SUM(J238*3)</f>
        <v>0</v>
      </c>
    </row>
    <row r="239" spans="1:11" ht="18" customHeight="1" x14ac:dyDescent="0.55000000000000004">
      <c r="A239" s="62"/>
      <c r="C239" s="106"/>
      <c r="D239" s="106"/>
      <c r="E239" s="106"/>
      <c r="F239" s="106"/>
      <c r="G239" s="106"/>
      <c r="H239" s="128"/>
      <c r="I239" s="54"/>
      <c r="J239" s="54"/>
      <c r="K239" s="36">
        <f t="shared" si="13"/>
        <v>0</v>
      </c>
    </row>
    <row r="240" spans="1:11" ht="18" customHeight="1" x14ac:dyDescent="0.55000000000000004">
      <c r="A240" s="62"/>
      <c r="C240" s="106"/>
      <c r="D240" s="106"/>
      <c r="E240" s="106"/>
      <c r="F240" s="106"/>
      <c r="G240" s="106"/>
      <c r="H240" s="128"/>
      <c r="I240" s="54"/>
      <c r="J240" s="54"/>
      <c r="K240" s="36">
        <f t="shared" si="13"/>
        <v>0</v>
      </c>
    </row>
    <row r="241" spans="1:11" ht="18" customHeight="1" thickBot="1" x14ac:dyDescent="0.6">
      <c r="A241" s="62"/>
      <c r="C241" s="106"/>
      <c r="D241" s="106"/>
      <c r="E241" s="106"/>
      <c r="F241" s="106"/>
      <c r="G241" s="114"/>
      <c r="H241" s="129"/>
      <c r="I241" s="57"/>
      <c r="J241" s="57"/>
      <c r="K241" s="37">
        <f t="shared" si="13"/>
        <v>0</v>
      </c>
    </row>
    <row r="242" spans="1:11" s="2" customFormat="1" ht="18" customHeight="1" thickBot="1" x14ac:dyDescent="0.6">
      <c r="A242" s="22"/>
      <c r="B242" s="22"/>
      <c r="C242" s="22"/>
      <c r="D242" s="22"/>
      <c r="E242" s="22"/>
      <c r="F242" s="22"/>
      <c r="G242" s="122" t="s">
        <v>117</v>
      </c>
      <c r="H242" s="123"/>
      <c r="I242" s="123"/>
      <c r="J242" s="124"/>
      <c r="K242" s="28">
        <f>SUM(K237:K241)</f>
        <v>0</v>
      </c>
    </row>
    <row r="243" spans="1:11" ht="14.7" x14ac:dyDescent="0.55000000000000004">
      <c r="A243" s="94" t="s">
        <v>77</v>
      </c>
      <c r="B243" s="94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1:11" ht="18" customHeight="1" x14ac:dyDescent="0.55000000000000004">
      <c r="A244" s="95" t="s">
        <v>89</v>
      </c>
      <c r="B244" s="95"/>
      <c r="C244" s="95"/>
      <c r="D244" s="95"/>
      <c r="E244" s="95"/>
      <c r="F244" s="95"/>
      <c r="G244" s="95"/>
      <c r="H244" s="95"/>
      <c r="I244" s="95"/>
      <c r="J244" s="95"/>
      <c r="K244" s="95"/>
    </row>
    <row r="245" spans="1:11" ht="12" customHeight="1" x14ac:dyDescent="0.55000000000000004"/>
    <row r="246" spans="1:11" s="8" customFormat="1" ht="18" customHeight="1" x14ac:dyDescent="0.55000000000000004">
      <c r="A246" s="104" t="s">
        <v>156</v>
      </c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1:11" s="8" customFormat="1" ht="18" customHeight="1" thickBot="1" x14ac:dyDescent="0.6">
      <c r="A247" s="108" t="s">
        <v>60</v>
      </c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</row>
    <row r="248" spans="1:11" s="8" customFormat="1" ht="18" customHeight="1" thickBot="1" x14ac:dyDescent="0.6">
      <c r="A248" s="14" t="s">
        <v>3</v>
      </c>
      <c r="B248" s="18"/>
      <c r="C248" s="94" t="s">
        <v>111</v>
      </c>
      <c r="D248" s="94"/>
      <c r="E248" s="94"/>
      <c r="F248" s="94"/>
      <c r="G248" s="94"/>
      <c r="I248" s="94" t="s">
        <v>55</v>
      </c>
      <c r="J248" s="96"/>
      <c r="K248" s="19" t="s">
        <v>5</v>
      </c>
    </row>
    <row r="249" spans="1:11" ht="18" customHeight="1" x14ac:dyDescent="0.55000000000000004">
      <c r="A249" s="62"/>
      <c r="C249" s="99"/>
      <c r="D249" s="99"/>
      <c r="E249" s="99"/>
      <c r="F249" s="99"/>
      <c r="G249" s="99"/>
      <c r="H249" s="44"/>
      <c r="I249" s="105"/>
      <c r="J249" s="127"/>
      <c r="K249" s="50"/>
    </row>
    <row r="250" spans="1:11" ht="18" customHeight="1" x14ac:dyDescent="0.55000000000000004">
      <c r="A250" s="62"/>
      <c r="C250" s="99"/>
      <c r="D250" s="99"/>
      <c r="E250" s="99"/>
      <c r="F250" s="99"/>
      <c r="G250" s="99"/>
      <c r="H250" s="44"/>
      <c r="I250" s="105"/>
      <c r="J250" s="127"/>
      <c r="K250" s="54"/>
    </row>
    <row r="251" spans="1:11" ht="18" customHeight="1" x14ac:dyDescent="0.55000000000000004">
      <c r="A251" s="62"/>
      <c r="C251" s="99"/>
      <c r="D251" s="99"/>
      <c r="E251" s="99"/>
      <c r="F251" s="99"/>
      <c r="G251" s="99"/>
      <c r="H251" s="44"/>
      <c r="I251" s="105"/>
      <c r="J251" s="127"/>
      <c r="K251" s="54"/>
    </row>
    <row r="252" spans="1:11" ht="18" customHeight="1" x14ac:dyDescent="0.55000000000000004">
      <c r="A252" s="62"/>
      <c r="C252" s="99"/>
      <c r="D252" s="99"/>
      <c r="E252" s="99"/>
      <c r="F252" s="99"/>
      <c r="G252" s="99"/>
      <c r="H252" s="44"/>
      <c r="I252" s="105"/>
      <c r="J252" s="127"/>
      <c r="K252" s="54"/>
    </row>
    <row r="253" spans="1:11" ht="18" customHeight="1" thickBot="1" x14ac:dyDescent="0.6">
      <c r="A253" s="62"/>
      <c r="C253" s="99"/>
      <c r="D253" s="99"/>
      <c r="E253" s="99"/>
      <c r="F253" s="99"/>
      <c r="G253" s="100"/>
      <c r="H253" s="44"/>
      <c r="I253" s="101"/>
      <c r="J253" s="102"/>
      <c r="K253" s="54"/>
    </row>
    <row r="254" spans="1:11" ht="18" customHeight="1" thickBot="1" x14ac:dyDescent="0.6">
      <c r="A254" s="97"/>
      <c r="B254" s="97"/>
      <c r="C254" s="97"/>
      <c r="D254" s="97"/>
      <c r="E254" s="97"/>
      <c r="F254" s="98"/>
      <c r="G254" s="122" t="s">
        <v>119</v>
      </c>
      <c r="H254" s="123"/>
      <c r="I254" s="123"/>
      <c r="J254" s="124"/>
      <c r="K254" s="28">
        <f>SUM(K249:K253)</f>
        <v>0</v>
      </c>
    </row>
    <row r="255" spans="1:11" ht="18" customHeight="1" x14ac:dyDescent="0.55000000000000004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s="7" customFormat="1" ht="18" customHeight="1" x14ac:dyDescent="0.55000000000000004">
      <c r="A256" s="104" t="s">
        <v>157</v>
      </c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1:11" s="7" customFormat="1" ht="18" customHeight="1" thickBot="1" x14ac:dyDescent="0.6">
      <c r="A257" s="108" t="s">
        <v>41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</row>
    <row r="258" spans="1:11" s="8" customFormat="1" ht="18" customHeight="1" thickBot="1" x14ac:dyDescent="0.6">
      <c r="A258" s="14" t="s">
        <v>3</v>
      </c>
      <c r="B258" s="18"/>
      <c r="C258" s="94" t="s">
        <v>108</v>
      </c>
      <c r="D258" s="94"/>
      <c r="E258" s="94"/>
      <c r="F258" s="94"/>
      <c r="G258" s="94"/>
      <c r="H258" s="94"/>
      <c r="I258" s="96"/>
      <c r="J258" s="19" t="s">
        <v>42</v>
      </c>
      <c r="K258" s="29" t="s">
        <v>5</v>
      </c>
    </row>
    <row r="259" spans="1:11" ht="18" customHeight="1" x14ac:dyDescent="0.55000000000000004">
      <c r="A259" s="62"/>
      <c r="C259" s="92"/>
      <c r="D259" s="92"/>
      <c r="E259" s="92"/>
      <c r="F259" s="92"/>
      <c r="G259" s="92"/>
      <c r="H259" s="92"/>
      <c r="I259" s="93"/>
      <c r="J259" s="69"/>
      <c r="K259" s="35">
        <f>J259*5</f>
        <v>0</v>
      </c>
    </row>
    <row r="260" spans="1:11" ht="18" customHeight="1" x14ac:dyDescent="0.55000000000000004">
      <c r="A260" s="62"/>
      <c r="C260" s="92"/>
      <c r="D260" s="92"/>
      <c r="E260" s="92"/>
      <c r="F260" s="92"/>
      <c r="G260" s="92"/>
      <c r="H260" s="92"/>
      <c r="I260" s="93"/>
      <c r="J260" s="70"/>
      <c r="K260" s="36">
        <f t="shared" ref="K260:K262" si="14">J260*5</f>
        <v>0</v>
      </c>
    </row>
    <row r="261" spans="1:11" ht="18" customHeight="1" x14ac:dyDescent="0.55000000000000004">
      <c r="A261" s="62"/>
      <c r="C261" s="92"/>
      <c r="D261" s="92"/>
      <c r="E261" s="92"/>
      <c r="F261" s="92"/>
      <c r="G261" s="92"/>
      <c r="H261" s="92"/>
      <c r="I261" s="93"/>
      <c r="J261" s="70"/>
      <c r="K261" s="36">
        <f t="shared" si="14"/>
        <v>0</v>
      </c>
    </row>
    <row r="262" spans="1:11" ht="18" customHeight="1" thickBot="1" x14ac:dyDescent="0.6">
      <c r="A262" s="62"/>
      <c r="C262" s="92"/>
      <c r="D262" s="92"/>
      <c r="E262" s="92"/>
      <c r="F262" s="92"/>
      <c r="G262" s="92"/>
      <c r="H262" s="92"/>
      <c r="I262" s="93"/>
      <c r="J262" s="70"/>
      <c r="K262" s="74">
        <f t="shared" si="14"/>
        <v>0</v>
      </c>
    </row>
    <row r="263" spans="1:11" ht="18" customHeight="1" thickBot="1" x14ac:dyDescent="0.6">
      <c r="G263" s="122" t="s">
        <v>125</v>
      </c>
      <c r="H263" s="123"/>
      <c r="I263" s="123"/>
      <c r="J263" s="124"/>
      <c r="K263" s="28">
        <f>SUM(K259:K262)</f>
        <v>0</v>
      </c>
    </row>
    <row r="264" spans="1:11" ht="18" customHeight="1" x14ac:dyDescent="0.55000000000000004"/>
    <row r="265" spans="1:11" s="8" customFormat="1" ht="18" customHeight="1" x14ac:dyDescent="0.55000000000000004">
      <c r="A265" s="104" t="s">
        <v>155</v>
      </c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1:11" s="8" customFormat="1" ht="18" customHeight="1" thickBot="1" x14ac:dyDescent="0.6">
      <c r="A266" s="108" t="s">
        <v>186</v>
      </c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</row>
    <row r="267" spans="1:11" s="8" customFormat="1" ht="18" customHeight="1" thickBot="1" x14ac:dyDescent="0.6">
      <c r="A267" s="14" t="s">
        <v>3</v>
      </c>
      <c r="B267" s="18"/>
      <c r="C267" s="94" t="s">
        <v>108</v>
      </c>
      <c r="D267" s="94"/>
      <c r="E267" s="94"/>
      <c r="F267" s="94"/>
      <c r="G267" s="94"/>
      <c r="H267" s="94"/>
      <c r="I267" s="94"/>
      <c r="J267" s="94"/>
      <c r="K267" s="19" t="s">
        <v>5</v>
      </c>
    </row>
    <row r="268" spans="1:11" ht="18" customHeight="1" x14ac:dyDescent="0.55000000000000004">
      <c r="A268" s="62"/>
      <c r="C268" s="92"/>
      <c r="D268" s="92"/>
      <c r="E268" s="92"/>
      <c r="F268" s="92"/>
      <c r="G268" s="92"/>
      <c r="H268" s="92"/>
      <c r="I268" s="92"/>
      <c r="J268" s="92"/>
      <c r="K268" s="50"/>
    </row>
    <row r="269" spans="1:11" ht="18" customHeight="1" x14ac:dyDescent="0.55000000000000004">
      <c r="A269" s="62"/>
      <c r="C269" s="92"/>
      <c r="D269" s="92"/>
      <c r="E269" s="92"/>
      <c r="F269" s="92"/>
      <c r="G269" s="92"/>
      <c r="H269" s="92"/>
      <c r="I269" s="92"/>
      <c r="J269" s="92"/>
      <c r="K269" s="54"/>
    </row>
    <row r="270" spans="1:11" ht="18" customHeight="1" x14ac:dyDescent="0.55000000000000004">
      <c r="A270" s="62"/>
      <c r="C270" s="92"/>
      <c r="D270" s="92"/>
      <c r="E270" s="92"/>
      <c r="F270" s="92"/>
      <c r="G270" s="92"/>
      <c r="H270" s="92"/>
      <c r="I270" s="92"/>
      <c r="J270" s="92"/>
      <c r="K270" s="54"/>
    </row>
    <row r="271" spans="1:11" ht="18" customHeight="1" thickBot="1" x14ac:dyDescent="0.6">
      <c r="A271" s="62"/>
      <c r="C271" s="92"/>
      <c r="D271" s="92"/>
      <c r="E271" s="92"/>
      <c r="F271" s="92"/>
      <c r="G271" s="92"/>
      <c r="H271" s="92"/>
      <c r="I271" s="92"/>
      <c r="J271" s="92"/>
      <c r="K271" s="54"/>
    </row>
    <row r="272" spans="1:11" s="2" customFormat="1" ht="18" customHeight="1" thickBot="1" x14ac:dyDescent="0.6">
      <c r="A272" s="22"/>
      <c r="B272" s="22"/>
      <c r="C272" s="22"/>
      <c r="D272" s="22"/>
      <c r="E272" s="22"/>
      <c r="F272" s="22"/>
      <c r="G272" s="122" t="s">
        <v>118</v>
      </c>
      <c r="H272" s="123"/>
      <c r="I272" s="123"/>
      <c r="J272" s="124"/>
      <c r="K272" s="28">
        <f>SUM(K268:K271)</f>
        <v>0</v>
      </c>
    </row>
    <row r="273" spans="1:11" ht="18" customHeight="1" x14ac:dyDescent="0.55000000000000004">
      <c r="A273" s="94" t="s">
        <v>77</v>
      </c>
      <c r="B273" s="94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1:11" ht="18" customHeight="1" x14ac:dyDescent="0.55000000000000004">
      <c r="A274" s="95" t="s">
        <v>89</v>
      </c>
      <c r="B274" s="95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1:11" ht="12" customHeight="1" x14ac:dyDescent="0.55000000000000004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 s="7" customFormat="1" ht="18" customHeight="1" x14ac:dyDescent="0.55000000000000004">
      <c r="A276" s="107" t="s">
        <v>137</v>
      </c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1:11" s="9" customFormat="1" ht="18" customHeight="1" thickBot="1" x14ac:dyDescent="0.6">
      <c r="A277" s="108" t="s">
        <v>107</v>
      </c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</row>
    <row r="278" spans="1:11" s="2" customFormat="1" ht="18" customHeight="1" thickBot="1" x14ac:dyDescent="0.6">
      <c r="A278" s="23" t="s">
        <v>3</v>
      </c>
      <c r="B278" s="22"/>
      <c r="C278" s="109" t="s">
        <v>108</v>
      </c>
      <c r="D278" s="109"/>
      <c r="E278" s="109"/>
      <c r="F278" s="109"/>
      <c r="G278" s="109"/>
      <c r="I278" s="109" t="s">
        <v>106</v>
      </c>
      <c r="J278" s="110"/>
      <c r="K278" s="67" t="s">
        <v>5</v>
      </c>
    </row>
    <row r="279" spans="1:11" ht="18" customHeight="1" x14ac:dyDescent="0.55000000000000004">
      <c r="A279" s="62"/>
      <c r="C279" s="99"/>
      <c r="D279" s="99"/>
      <c r="E279" s="99"/>
      <c r="F279" s="99"/>
      <c r="G279" s="99"/>
      <c r="H279" s="2"/>
      <c r="I279" s="92"/>
      <c r="J279" s="92"/>
      <c r="K279" s="50"/>
    </row>
    <row r="280" spans="1:11" ht="18" customHeight="1" x14ac:dyDescent="0.55000000000000004">
      <c r="A280" s="62"/>
      <c r="C280" s="112"/>
      <c r="D280" s="112"/>
      <c r="E280" s="112"/>
      <c r="F280" s="112"/>
      <c r="G280" s="112"/>
      <c r="H280" s="2"/>
      <c r="I280" s="106"/>
      <c r="J280" s="106"/>
      <c r="K280" s="54"/>
    </row>
    <row r="281" spans="1:11" ht="18" customHeight="1" x14ac:dyDescent="0.55000000000000004">
      <c r="A281" s="62"/>
      <c r="C281" s="112"/>
      <c r="D281" s="112"/>
      <c r="E281" s="112"/>
      <c r="F281" s="112"/>
      <c r="G281" s="112"/>
      <c r="H281" s="2"/>
      <c r="I281" s="106"/>
      <c r="J281" s="106"/>
      <c r="K281" s="54"/>
    </row>
    <row r="282" spans="1:11" ht="18" customHeight="1" x14ac:dyDescent="0.55000000000000004">
      <c r="A282" s="62"/>
      <c r="C282" s="112"/>
      <c r="D282" s="112"/>
      <c r="E282" s="112"/>
      <c r="F282" s="112"/>
      <c r="G282" s="112"/>
      <c r="H282" s="2"/>
      <c r="I282" s="106"/>
      <c r="J282" s="106"/>
      <c r="K282" s="54"/>
    </row>
    <row r="283" spans="1:11" ht="18" customHeight="1" x14ac:dyDescent="0.55000000000000004">
      <c r="A283" s="62"/>
      <c r="C283" s="112"/>
      <c r="D283" s="112"/>
      <c r="E283" s="112"/>
      <c r="F283" s="112"/>
      <c r="G283" s="112"/>
      <c r="H283" s="2"/>
      <c r="I283" s="106"/>
      <c r="J283" s="106"/>
      <c r="K283" s="54"/>
    </row>
    <row r="284" spans="1:11" ht="18" customHeight="1" x14ac:dyDescent="0.55000000000000004">
      <c r="A284" s="62"/>
      <c r="C284" s="112"/>
      <c r="D284" s="112"/>
      <c r="E284" s="112"/>
      <c r="F284" s="112"/>
      <c r="G284" s="112"/>
      <c r="H284" s="2"/>
      <c r="I284" s="106"/>
      <c r="J284" s="106"/>
      <c r="K284" s="54"/>
    </row>
    <row r="285" spans="1:11" ht="18" customHeight="1" x14ac:dyDescent="0.55000000000000004">
      <c r="A285" s="62"/>
      <c r="C285" s="112"/>
      <c r="D285" s="112"/>
      <c r="E285" s="112"/>
      <c r="F285" s="112"/>
      <c r="G285" s="112"/>
      <c r="H285" s="2"/>
      <c r="I285" s="106"/>
      <c r="J285" s="106"/>
      <c r="K285" s="54"/>
    </row>
    <row r="286" spans="1:11" ht="18" customHeight="1" thickBot="1" x14ac:dyDescent="0.6">
      <c r="A286" s="62"/>
      <c r="C286" s="112"/>
      <c r="D286" s="112"/>
      <c r="E286" s="112"/>
      <c r="F286" s="112"/>
      <c r="G286" s="113"/>
      <c r="I286" s="114"/>
      <c r="J286" s="114"/>
      <c r="K286" s="47"/>
    </row>
    <row r="287" spans="1:11" s="2" customFormat="1" ht="18" customHeight="1" thickBot="1" x14ac:dyDescent="0.6">
      <c r="A287" s="68"/>
      <c r="B287" s="68"/>
      <c r="C287" s="68"/>
      <c r="D287" s="68"/>
      <c r="E287" s="68"/>
      <c r="F287" s="68"/>
      <c r="G287" s="122" t="s">
        <v>110</v>
      </c>
      <c r="H287" s="123"/>
      <c r="I287" s="123"/>
      <c r="J287" s="124"/>
      <c r="K287" s="39">
        <f>SUM(K279:K286)</f>
        <v>0</v>
      </c>
    </row>
    <row r="288" spans="1:11" ht="18" customHeight="1" x14ac:dyDescent="0.55000000000000004"/>
    <row r="289" spans="1:11" s="7" customFormat="1" ht="18" customHeight="1" x14ac:dyDescent="0.55000000000000004">
      <c r="A289" s="107" t="s">
        <v>138</v>
      </c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1:11" s="9" customFormat="1" ht="18" customHeight="1" thickBot="1" x14ac:dyDescent="0.6">
      <c r="A290" s="108" t="s">
        <v>107</v>
      </c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</row>
    <row r="291" spans="1:11" s="2" customFormat="1" ht="18" customHeight="1" thickBot="1" x14ac:dyDescent="0.6">
      <c r="A291" s="23" t="s">
        <v>3</v>
      </c>
      <c r="B291" s="22"/>
      <c r="C291" s="109" t="s">
        <v>108</v>
      </c>
      <c r="D291" s="109"/>
      <c r="E291" s="109"/>
      <c r="F291" s="109"/>
      <c r="G291" s="109"/>
      <c r="H291" s="109"/>
      <c r="I291" s="109"/>
      <c r="J291" s="110"/>
      <c r="K291" s="27" t="s">
        <v>5</v>
      </c>
    </row>
    <row r="292" spans="1:11" ht="18" customHeight="1" x14ac:dyDescent="0.55000000000000004">
      <c r="A292" s="62"/>
      <c r="C292" s="92"/>
      <c r="D292" s="92"/>
      <c r="E292" s="92"/>
      <c r="F292" s="92"/>
      <c r="G292" s="92"/>
      <c r="H292" s="92"/>
      <c r="I292" s="92"/>
      <c r="J292" s="93"/>
      <c r="K292" s="50"/>
    </row>
    <row r="293" spans="1:11" ht="18" customHeight="1" x14ac:dyDescent="0.55000000000000004">
      <c r="A293" s="62"/>
      <c r="C293" s="92"/>
      <c r="D293" s="92"/>
      <c r="E293" s="92"/>
      <c r="F293" s="92"/>
      <c r="G293" s="92"/>
      <c r="H293" s="92"/>
      <c r="I293" s="92"/>
      <c r="J293" s="93"/>
      <c r="K293" s="59"/>
    </row>
    <row r="294" spans="1:11" ht="18" customHeight="1" x14ac:dyDescent="0.55000000000000004">
      <c r="A294" s="62"/>
      <c r="C294" s="92"/>
      <c r="D294" s="92"/>
      <c r="E294" s="92"/>
      <c r="F294" s="92"/>
      <c r="G294" s="92"/>
      <c r="H294" s="92"/>
      <c r="I294" s="92"/>
      <c r="J294" s="93"/>
      <c r="K294" s="59"/>
    </row>
    <row r="295" spans="1:11" ht="18" customHeight="1" thickBot="1" x14ac:dyDescent="0.6">
      <c r="A295" s="62"/>
      <c r="C295" s="92"/>
      <c r="D295" s="92"/>
      <c r="E295" s="92"/>
      <c r="F295" s="92"/>
      <c r="G295" s="92"/>
      <c r="H295" s="92"/>
      <c r="I295" s="92"/>
      <c r="J295" s="93"/>
      <c r="K295" s="59"/>
    </row>
    <row r="296" spans="1:11" s="2" customFormat="1" ht="18" customHeight="1" thickBot="1" x14ac:dyDescent="0.6">
      <c r="A296" s="68"/>
      <c r="B296" s="68"/>
      <c r="C296" s="68"/>
      <c r="D296" s="68"/>
      <c r="E296" s="68"/>
      <c r="F296" s="68"/>
      <c r="G296" s="122" t="s">
        <v>109</v>
      </c>
      <c r="H296" s="123"/>
      <c r="I296" s="123"/>
      <c r="J296" s="124"/>
      <c r="K296" s="28">
        <f>SUM(K292:K295)</f>
        <v>0</v>
      </c>
    </row>
    <row r="297" spans="1:11" ht="18" customHeight="1" thickBot="1" x14ac:dyDescent="0.6"/>
    <row r="298" spans="1:11" ht="15.6" thickBot="1" x14ac:dyDescent="0.6">
      <c r="G298" s="122" t="s">
        <v>84</v>
      </c>
      <c r="H298" s="123"/>
      <c r="I298" s="123"/>
      <c r="J298" s="124"/>
      <c r="K298" s="28">
        <f>SUM(K296,K287,K263,K254,K272,K242,K232)</f>
        <v>0</v>
      </c>
    </row>
    <row r="299" spans="1:11" ht="14.7" x14ac:dyDescent="0.55000000000000004">
      <c r="A299" s="94" t="s">
        <v>78</v>
      </c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1:11" ht="18" customHeight="1" x14ac:dyDescent="0.55000000000000004">
      <c r="A300" s="95" t="s">
        <v>90</v>
      </c>
      <c r="B300" s="95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1:11" s="6" customFormat="1" ht="10.5" x14ac:dyDescent="0.4">
      <c r="A301" s="40"/>
      <c r="B301" s="40"/>
      <c r="C301" s="40"/>
      <c r="D301" s="40"/>
      <c r="E301" s="40"/>
      <c r="F301" s="40"/>
      <c r="G301" s="40"/>
      <c r="H301" s="40"/>
      <c r="I301" s="41"/>
      <c r="J301" s="41"/>
      <c r="K301" s="41"/>
    </row>
    <row r="302" spans="1:11" s="8" customFormat="1" ht="18" customHeight="1" x14ac:dyDescent="0.55000000000000004">
      <c r="A302" s="104" t="s">
        <v>14</v>
      </c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1:11" s="8" customFormat="1" ht="18" customHeight="1" x14ac:dyDescent="0.55000000000000004">
      <c r="A303" s="104" t="s">
        <v>158</v>
      </c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1:11" s="12" customFormat="1" ht="18" customHeight="1" thickBot="1" x14ac:dyDescent="0.6">
      <c r="A304" s="108" t="s">
        <v>15</v>
      </c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</row>
    <row r="305" spans="1:12" s="8" customFormat="1" ht="18" customHeight="1" thickBot="1" x14ac:dyDescent="0.6">
      <c r="A305" s="14" t="s">
        <v>3</v>
      </c>
      <c r="B305" s="18"/>
      <c r="C305" s="94" t="s">
        <v>8</v>
      </c>
      <c r="D305" s="94"/>
      <c r="E305" s="94"/>
      <c r="F305" s="94"/>
      <c r="G305" s="94"/>
      <c r="H305" s="94"/>
      <c r="I305" s="96"/>
      <c r="J305" s="19" t="s">
        <v>42</v>
      </c>
      <c r="K305" s="29" t="s">
        <v>56</v>
      </c>
    </row>
    <row r="306" spans="1:12" ht="18" customHeight="1" x14ac:dyDescent="0.55000000000000004">
      <c r="A306" s="62"/>
      <c r="C306" s="92"/>
      <c r="D306" s="92"/>
      <c r="E306" s="92"/>
      <c r="F306" s="92"/>
      <c r="G306" s="92"/>
      <c r="H306" s="92"/>
      <c r="I306" s="93"/>
      <c r="J306" s="69"/>
      <c r="K306" s="35">
        <f>IF(J306&gt;2,5,0)</f>
        <v>0</v>
      </c>
      <c r="L306" s="2"/>
    </row>
    <row r="307" spans="1:12" ht="18" customHeight="1" x14ac:dyDescent="0.55000000000000004">
      <c r="A307" s="62"/>
      <c r="C307" s="92"/>
      <c r="D307" s="92"/>
      <c r="E307" s="92"/>
      <c r="F307" s="92"/>
      <c r="G307" s="92"/>
      <c r="H307" s="92"/>
      <c r="I307" s="93"/>
      <c r="J307" s="70"/>
      <c r="K307" s="36">
        <f t="shared" ref="K307:K327" si="15">IF(J307&gt;2,5,0)</f>
        <v>0</v>
      </c>
      <c r="L307" s="2"/>
    </row>
    <row r="308" spans="1:12" ht="18" customHeight="1" x14ac:dyDescent="0.55000000000000004">
      <c r="A308" s="62"/>
      <c r="C308" s="92"/>
      <c r="D308" s="92"/>
      <c r="E308" s="92"/>
      <c r="F308" s="92"/>
      <c r="G308" s="92"/>
      <c r="H308" s="92"/>
      <c r="I308" s="93"/>
      <c r="J308" s="70"/>
      <c r="K308" s="36">
        <f t="shared" si="15"/>
        <v>0</v>
      </c>
      <c r="L308" s="2"/>
    </row>
    <row r="309" spans="1:12" ht="18" customHeight="1" x14ac:dyDescent="0.55000000000000004">
      <c r="A309" s="62"/>
      <c r="C309" s="92"/>
      <c r="D309" s="92"/>
      <c r="E309" s="92"/>
      <c r="F309" s="92"/>
      <c r="G309" s="92"/>
      <c r="H309" s="92"/>
      <c r="I309" s="93"/>
      <c r="J309" s="70"/>
      <c r="K309" s="36">
        <f t="shared" si="15"/>
        <v>0</v>
      </c>
      <c r="L309" s="2"/>
    </row>
    <row r="310" spans="1:12" ht="18" customHeight="1" x14ac:dyDescent="0.55000000000000004">
      <c r="A310" s="62"/>
      <c r="C310" s="92"/>
      <c r="D310" s="92"/>
      <c r="E310" s="92"/>
      <c r="F310" s="92"/>
      <c r="G310" s="92"/>
      <c r="H310" s="92"/>
      <c r="I310" s="93"/>
      <c r="J310" s="70"/>
      <c r="K310" s="36">
        <f t="shared" si="15"/>
        <v>0</v>
      </c>
      <c r="L310" s="2"/>
    </row>
    <row r="311" spans="1:12" ht="18" customHeight="1" x14ac:dyDescent="0.55000000000000004">
      <c r="A311" s="62"/>
      <c r="C311" s="92"/>
      <c r="D311" s="92"/>
      <c r="E311" s="92"/>
      <c r="F311" s="92"/>
      <c r="G311" s="92"/>
      <c r="H311" s="92"/>
      <c r="I311" s="93"/>
      <c r="J311" s="70"/>
      <c r="K311" s="36">
        <f t="shared" si="15"/>
        <v>0</v>
      </c>
      <c r="L311" s="2"/>
    </row>
    <row r="312" spans="1:12" ht="18" customHeight="1" x14ac:dyDescent="0.55000000000000004">
      <c r="A312" s="62"/>
      <c r="C312" s="92"/>
      <c r="D312" s="92"/>
      <c r="E312" s="92"/>
      <c r="F312" s="92"/>
      <c r="G312" s="92"/>
      <c r="H312" s="92"/>
      <c r="I312" s="93"/>
      <c r="J312" s="70"/>
      <c r="K312" s="36">
        <f t="shared" si="15"/>
        <v>0</v>
      </c>
      <c r="L312" s="2"/>
    </row>
    <row r="313" spans="1:12" ht="18" customHeight="1" x14ac:dyDescent="0.55000000000000004">
      <c r="A313" s="62"/>
      <c r="C313" s="92"/>
      <c r="D313" s="92"/>
      <c r="E313" s="92"/>
      <c r="F313" s="92"/>
      <c r="G313" s="92"/>
      <c r="H313" s="92"/>
      <c r="I313" s="93"/>
      <c r="J313" s="70"/>
      <c r="K313" s="36">
        <f t="shared" si="15"/>
        <v>0</v>
      </c>
      <c r="L313" s="2"/>
    </row>
    <row r="314" spans="1:12" ht="18" customHeight="1" x14ac:dyDescent="0.55000000000000004">
      <c r="A314" s="62"/>
      <c r="C314" s="92"/>
      <c r="D314" s="92"/>
      <c r="E314" s="92"/>
      <c r="F314" s="92"/>
      <c r="G314" s="92"/>
      <c r="H314" s="92"/>
      <c r="I314" s="93"/>
      <c r="J314" s="70"/>
      <c r="K314" s="36">
        <f t="shared" si="15"/>
        <v>0</v>
      </c>
      <c r="L314" s="2"/>
    </row>
    <row r="315" spans="1:12" ht="18" customHeight="1" x14ac:dyDescent="0.55000000000000004">
      <c r="A315" s="62"/>
      <c r="C315" s="92"/>
      <c r="D315" s="92"/>
      <c r="E315" s="92"/>
      <c r="F315" s="92"/>
      <c r="G315" s="92"/>
      <c r="H315" s="92"/>
      <c r="I315" s="93"/>
      <c r="J315" s="70"/>
      <c r="K315" s="36">
        <f t="shared" si="15"/>
        <v>0</v>
      </c>
      <c r="L315" s="2"/>
    </row>
    <row r="316" spans="1:12" ht="18" customHeight="1" x14ac:dyDescent="0.55000000000000004">
      <c r="A316" s="62"/>
      <c r="C316" s="92"/>
      <c r="D316" s="92"/>
      <c r="E316" s="92"/>
      <c r="F316" s="92"/>
      <c r="G316" s="92"/>
      <c r="H316" s="92"/>
      <c r="I316" s="93"/>
      <c r="J316" s="70"/>
      <c r="K316" s="36">
        <f t="shared" si="15"/>
        <v>0</v>
      </c>
      <c r="L316" s="2"/>
    </row>
    <row r="317" spans="1:12" ht="18" customHeight="1" x14ac:dyDescent="0.55000000000000004">
      <c r="A317" s="62"/>
      <c r="C317" s="92"/>
      <c r="D317" s="92"/>
      <c r="E317" s="92"/>
      <c r="F317" s="92"/>
      <c r="G317" s="92"/>
      <c r="H317" s="92"/>
      <c r="I317" s="93"/>
      <c r="J317" s="70"/>
      <c r="K317" s="36">
        <f t="shared" si="15"/>
        <v>0</v>
      </c>
      <c r="L317" s="2"/>
    </row>
    <row r="318" spans="1:12" ht="18" customHeight="1" x14ac:dyDescent="0.55000000000000004">
      <c r="A318" s="62"/>
      <c r="C318" s="92"/>
      <c r="D318" s="92"/>
      <c r="E318" s="92"/>
      <c r="F318" s="92"/>
      <c r="G318" s="92"/>
      <c r="H318" s="92"/>
      <c r="I318" s="93"/>
      <c r="J318" s="70"/>
      <c r="K318" s="36">
        <f t="shared" si="15"/>
        <v>0</v>
      </c>
      <c r="L318" s="2"/>
    </row>
    <row r="319" spans="1:12" ht="18" customHeight="1" x14ac:dyDescent="0.55000000000000004">
      <c r="A319" s="62"/>
      <c r="C319" s="92"/>
      <c r="D319" s="92"/>
      <c r="E319" s="92"/>
      <c r="F319" s="92"/>
      <c r="G319" s="92"/>
      <c r="H319" s="92"/>
      <c r="I319" s="93"/>
      <c r="J319" s="70"/>
      <c r="K319" s="36">
        <f t="shared" si="15"/>
        <v>0</v>
      </c>
      <c r="L319" s="2"/>
    </row>
    <row r="320" spans="1:12" ht="18" customHeight="1" x14ac:dyDescent="0.55000000000000004">
      <c r="A320" s="62"/>
      <c r="C320" s="92"/>
      <c r="D320" s="92"/>
      <c r="E320" s="92"/>
      <c r="F320" s="92"/>
      <c r="G320" s="92"/>
      <c r="H320" s="92"/>
      <c r="I320" s="93"/>
      <c r="J320" s="70"/>
      <c r="K320" s="36">
        <f t="shared" si="15"/>
        <v>0</v>
      </c>
      <c r="L320" s="2"/>
    </row>
    <row r="321" spans="1:12" ht="18" customHeight="1" x14ac:dyDescent="0.55000000000000004">
      <c r="A321" s="62"/>
      <c r="C321" s="92"/>
      <c r="D321" s="92"/>
      <c r="E321" s="92"/>
      <c r="F321" s="92"/>
      <c r="G321" s="92"/>
      <c r="H321" s="92"/>
      <c r="I321" s="93"/>
      <c r="J321" s="70"/>
      <c r="K321" s="36">
        <f t="shared" si="15"/>
        <v>0</v>
      </c>
      <c r="L321" s="2"/>
    </row>
    <row r="322" spans="1:12" ht="18" customHeight="1" x14ac:dyDescent="0.55000000000000004">
      <c r="A322" s="62"/>
      <c r="C322" s="92"/>
      <c r="D322" s="92"/>
      <c r="E322" s="92"/>
      <c r="F322" s="92"/>
      <c r="G322" s="92"/>
      <c r="H322" s="92"/>
      <c r="I322" s="93"/>
      <c r="J322" s="70"/>
      <c r="K322" s="36">
        <f t="shared" si="15"/>
        <v>0</v>
      </c>
      <c r="L322" s="2"/>
    </row>
    <row r="323" spans="1:12" ht="18" customHeight="1" x14ac:dyDescent="0.55000000000000004">
      <c r="A323" s="62"/>
      <c r="C323" s="92"/>
      <c r="D323" s="92"/>
      <c r="E323" s="92"/>
      <c r="F323" s="92"/>
      <c r="G323" s="92"/>
      <c r="H323" s="92"/>
      <c r="I323" s="93"/>
      <c r="J323" s="70"/>
      <c r="K323" s="36">
        <f t="shared" si="15"/>
        <v>0</v>
      </c>
      <c r="L323" s="2"/>
    </row>
    <row r="324" spans="1:12" ht="18" customHeight="1" x14ac:dyDescent="0.55000000000000004">
      <c r="A324" s="62"/>
      <c r="C324" s="92"/>
      <c r="D324" s="92"/>
      <c r="E324" s="92"/>
      <c r="F324" s="92"/>
      <c r="G324" s="92"/>
      <c r="H324" s="92"/>
      <c r="I324" s="93"/>
      <c r="J324" s="70"/>
      <c r="K324" s="36">
        <f t="shared" si="15"/>
        <v>0</v>
      </c>
      <c r="L324" s="2"/>
    </row>
    <row r="325" spans="1:12" ht="18" customHeight="1" x14ac:dyDescent="0.55000000000000004">
      <c r="A325" s="62"/>
      <c r="C325" s="92"/>
      <c r="D325" s="92"/>
      <c r="E325" s="92"/>
      <c r="F325" s="92"/>
      <c r="G325" s="92"/>
      <c r="H325" s="92"/>
      <c r="I325" s="93"/>
      <c r="J325" s="70"/>
      <c r="K325" s="36">
        <f t="shared" si="15"/>
        <v>0</v>
      </c>
      <c r="L325" s="2"/>
    </row>
    <row r="326" spans="1:12" ht="18" customHeight="1" x14ac:dyDescent="0.55000000000000004">
      <c r="A326" s="62"/>
      <c r="C326" s="92"/>
      <c r="D326" s="92"/>
      <c r="E326" s="92"/>
      <c r="F326" s="92"/>
      <c r="G326" s="92"/>
      <c r="H326" s="92"/>
      <c r="I326" s="93"/>
      <c r="J326" s="70"/>
      <c r="K326" s="36">
        <f t="shared" si="15"/>
        <v>0</v>
      </c>
      <c r="L326" s="2"/>
    </row>
    <row r="327" spans="1:12" ht="18" customHeight="1" thickBot="1" x14ac:dyDescent="0.6">
      <c r="A327" s="62"/>
      <c r="C327" s="92"/>
      <c r="D327" s="92"/>
      <c r="E327" s="92"/>
      <c r="F327" s="92"/>
      <c r="G327" s="131"/>
      <c r="H327" s="131"/>
      <c r="I327" s="147"/>
      <c r="J327" s="80"/>
      <c r="K327" s="37">
        <f t="shared" si="15"/>
        <v>0</v>
      </c>
      <c r="L327" s="2"/>
    </row>
    <row r="328" spans="1:12" ht="18" customHeight="1" thickBot="1" x14ac:dyDescent="0.6">
      <c r="G328" s="122" t="s">
        <v>126</v>
      </c>
      <c r="H328" s="123"/>
      <c r="I328" s="123"/>
      <c r="J328" s="124"/>
      <c r="K328" s="39">
        <f>K306+K307+K308+K309+K310+K311+K312+K313+K313+K314+K315+K316+K317+K318+K319+K320+K321+K322+K323+K324+K325+K326+K327</f>
        <v>0</v>
      </c>
    </row>
    <row r="329" spans="1:12" ht="14.7" x14ac:dyDescent="0.55000000000000004">
      <c r="A329" s="94" t="s">
        <v>78</v>
      </c>
      <c r="B329" s="94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1:12" ht="18" customHeight="1" x14ac:dyDescent="0.55000000000000004">
      <c r="A330" s="95" t="s">
        <v>90</v>
      </c>
      <c r="B330" s="95"/>
      <c r="C330" s="95"/>
      <c r="D330" s="95"/>
      <c r="E330" s="95"/>
      <c r="F330" s="95"/>
      <c r="G330" s="95"/>
      <c r="H330" s="95"/>
      <c r="I330" s="95"/>
      <c r="J330" s="95"/>
      <c r="K330" s="95"/>
    </row>
    <row r="332" spans="1:12" s="7" customFormat="1" ht="18" customHeight="1" x14ac:dyDescent="0.55000000000000004">
      <c r="A332" s="104" t="s">
        <v>35</v>
      </c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1:12" s="6" customFormat="1" ht="5.4" customHeight="1" x14ac:dyDescent="0.4">
      <c r="A333" s="40"/>
      <c r="B333" s="40"/>
      <c r="C333" s="40"/>
      <c r="D333" s="40"/>
      <c r="E333" s="40"/>
      <c r="F333" s="40"/>
      <c r="G333" s="40"/>
      <c r="H333" s="40"/>
      <c r="I333" s="41"/>
      <c r="J333" s="41"/>
      <c r="K333" s="41"/>
    </row>
    <row r="334" spans="1:12" s="6" customFormat="1" ht="14.7" x14ac:dyDescent="0.45">
      <c r="A334" s="103" t="s">
        <v>159</v>
      </c>
      <c r="B334" s="103"/>
      <c r="C334" s="103"/>
      <c r="D334" s="40"/>
      <c r="E334" s="40"/>
      <c r="F334" s="40"/>
      <c r="G334" s="40"/>
      <c r="H334" s="40"/>
      <c r="I334" s="41"/>
      <c r="J334" s="41"/>
      <c r="K334" s="41"/>
    </row>
    <row r="335" spans="1:12" ht="18" customHeight="1" x14ac:dyDescent="0.55000000000000004">
      <c r="A335" s="42" t="s">
        <v>161</v>
      </c>
      <c r="B335" s="99"/>
      <c r="C335" s="99"/>
      <c r="D335" s="99"/>
      <c r="E335" s="99"/>
      <c r="F335" s="99"/>
      <c r="G335" s="99"/>
      <c r="H335" s="137" t="s">
        <v>162</v>
      </c>
      <c r="I335" s="137"/>
      <c r="J335" s="82"/>
      <c r="K335" s="82"/>
    </row>
    <row r="336" spans="1:12" s="6" customFormat="1" ht="5.4" customHeight="1" thickBot="1" x14ac:dyDescent="0.45">
      <c r="A336" s="40"/>
      <c r="B336" s="40"/>
      <c r="C336" s="40"/>
      <c r="D336" s="40"/>
      <c r="E336" s="40"/>
      <c r="F336" s="40"/>
      <c r="G336" s="40"/>
      <c r="H336" s="40"/>
      <c r="I336" s="41"/>
      <c r="J336" s="41"/>
      <c r="K336" s="41"/>
    </row>
    <row r="337" spans="1:11" ht="18" customHeight="1" thickBot="1" x14ac:dyDescent="0.6">
      <c r="A337" s="159" t="s">
        <v>65</v>
      </c>
      <c r="B337" s="159"/>
      <c r="C337" s="159"/>
      <c r="D337" s="159"/>
      <c r="E337" s="159"/>
      <c r="F337" s="159"/>
      <c r="G337" s="159"/>
      <c r="H337" s="159"/>
      <c r="I337" s="160"/>
      <c r="J337" s="27" t="s">
        <v>0</v>
      </c>
      <c r="K337" s="84"/>
    </row>
    <row r="338" spans="1:11" ht="10.8" customHeight="1" x14ac:dyDescent="0.55000000000000004"/>
    <row r="339" spans="1:11" s="6" customFormat="1" ht="14.7" x14ac:dyDescent="0.45">
      <c r="A339" s="71" t="s">
        <v>160</v>
      </c>
      <c r="B339" s="71"/>
      <c r="C339" s="71"/>
      <c r="D339" s="75"/>
      <c r="E339" s="75"/>
      <c r="F339" s="75"/>
      <c r="G339" s="75"/>
      <c r="H339" s="75"/>
      <c r="I339" s="75"/>
      <c r="J339" s="75"/>
      <c r="K339" s="75"/>
    </row>
    <row r="340" spans="1:11" s="12" customFormat="1" ht="31.2" customHeight="1" x14ac:dyDescent="0.55000000000000004">
      <c r="A340" s="161" t="s">
        <v>180</v>
      </c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</row>
    <row r="341" spans="1:11" s="6" customFormat="1" ht="10.8" thickBot="1" x14ac:dyDescent="0.45">
      <c r="A341" s="40"/>
      <c r="B341" s="40"/>
      <c r="C341" s="40"/>
      <c r="D341" s="40"/>
      <c r="E341" s="40"/>
      <c r="F341" s="40"/>
      <c r="G341" s="40"/>
      <c r="H341" s="40"/>
      <c r="I341" s="41"/>
      <c r="J341" s="41"/>
      <c r="K341" s="41"/>
    </row>
    <row r="342" spans="1:11" s="8" customFormat="1" ht="18" customHeight="1" thickBot="1" x14ac:dyDescent="0.6">
      <c r="A342" s="14" t="s">
        <v>3</v>
      </c>
      <c r="B342" s="18"/>
      <c r="C342" s="94" t="s">
        <v>46</v>
      </c>
      <c r="D342" s="94"/>
      <c r="E342" s="94"/>
      <c r="F342" s="94"/>
      <c r="G342" s="94"/>
      <c r="H342" s="18"/>
      <c r="I342" s="94" t="s">
        <v>182</v>
      </c>
      <c r="J342" s="94"/>
      <c r="K342" s="29" t="s">
        <v>5</v>
      </c>
    </row>
    <row r="343" spans="1:11" ht="18" customHeight="1" x14ac:dyDescent="0.55000000000000004">
      <c r="A343" s="62"/>
      <c r="C343" s="92"/>
      <c r="D343" s="92"/>
      <c r="E343" s="92"/>
      <c r="F343" s="92"/>
      <c r="G343" s="92"/>
      <c r="I343" s="92"/>
      <c r="J343" s="92"/>
      <c r="K343" s="35">
        <f>IF(I343&gt;0,3,0)</f>
        <v>0</v>
      </c>
    </row>
    <row r="344" spans="1:11" ht="18" customHeight="1" x14ac:dyDescent="0.55000000000000004">
      <c r="A344" s="62"/>
      <c r="C344" s="92"/>
      <c r="D344" s="92"/>
      <c r="E344" s="92"/>
      <c r="F344" s="92"/>
      <c r="G344" s="92"/>
      <c r="I344" s="92"/>
      <c r="J344" s="92"/>
      <c r="K344" s="36">
        <f t="shared" ref="K344:K352" si="16">IF(I344&gt;0,3,0)</f>
        <v>0</v>
      </c>
    </row>
    <row r="345" spans="1:11" ht="18" customHeight="1" x14ac:dyDescent="0.55000000000000004">
      <c r="A345" s="62"/>
      <c r="C345" s="92"/>
      <c r="D345" s="92"/>
      <c r="E345" s="92"/>
      <c r="F345" s="92"/>
      <c r="G345" s="92"/>
      <c r="I345" s="92"/>
      <c r="J345" s="92"/>
      <c r="K345" s="36">
        <f t="shared" si="16"/>
        <v>0</v>
      </c>
    </row>
    <row r="346" spans="1:11" ht="18" customHeight="1" x14ac:dyDescent="0.55000000000000004">
      <c r="A346" s="62"/>
      <c r="C346" s="92"/>
      <c r="D346" s="92"/>
      <c r="E346" s="92"/>
      <c r="F346" s="92"/>
      <c r="G346" s="92"/>
      <c r="I346" s="92"/>
      <c r="J346" s="92"/>
      <c r="K346" s="36">
        <f t="shared" si="16"/>
        <v>0</v>
      </c>
    </row>
    <row r="347" spans="1:11" ht="18" customHeight="1" x14ac:dyDescent="0.55000000000000004">
      <c r="A347" s="62"/>
      <c r="C347" s="92"/>
      <c r="D347" s="92"/>
      <c r="E347" s="92"/>
      <c r="F347" s="92"/>
      <c r="G347" s="92"/>
      <c r="I347" s="92"/>
      <c r="J347" s="92"/>
      <c r="K347" s="36">
        <f t="shared" si="16"/>
        <v>0</v>
      </c>
    </row>
    <row r="348" spans="1:11" ht="18" customHeight="1" x14ac:dyDescent="0.55000000000000004">
      <c r="A348" s="62"/>
      <c r="C348" s="92"/>
      <c r="D348" s="92"/>
      <c r="E348" s="92"/>
      <c r="F348" s="92"/>
      <c r="G348" s="92"/>
      <c r="I348" s="92"/>
      <c r="J348" s="92"/>
      <c r="K348" s="36">
        <f t="shared" si="16"/>
        <v>0</v>
      </c>
    </row>
    <row r="349" spans="1:11" ht="18" customHeight="1" x14ac:dyDescent="0.55000000000000004">
      <c r="A349" s="62"/>
      <c r="C349" s="92"/>
      <c r="D349" s="92"/>
      <c r="E349" s="92"/>
      <c r="F349" s="92"/>
      <c r="G349" s="92"/>
      <c r="I349" s="92"/>
      <c r="J349" s="92"/>
      <c r="K349" s="36">
        <f t="shared" si="16"/>
        <v>0</v>
      </c>
    </row>
    <row r="350" spans="1:11" ht="18" customHeight="1" x14ac:dyDescent="0.55000000000000004">
      <c r="A350" s="62"/>
      <c r="C350" s="92"/>
      <c r="D350" s="92"/>
      <c r="E350" s="92"/>
      <c r="F350" s="92"/>
      <c r="G350" s="92"/>
      <c r="I350" s="92"/>
      <c r="J350" s="92"/>
      <c r="K350" s="36">
        <f t="shared" si="16"/>
        <v>0</v>
      </c>
    </row>
    <row r="351" spans="1:11" ht="18" customHeight="1" x14ac:dyDescent="0.55000000000000004">
      <c r="A351" s="62"/>
      <c r="C351" s="92"/>
      <c r="D351" s="92"/>
      <c r="E351" s="92"/>
      <c r="F351" s="92"/>
      <c r="G351" s="92"/>
      <c r="I351" s="92"/>
      <c r="J351" s="92"/>
      <c r="K351" s="36">
        <f t="shared" si="16"/>
        <v>0</v>
      </c>
    </row>
    <row r="352" spans="1:11" ht="18" customHeight="1" thickBot="1" x14ac:dyDescent="0.6">
      <c r="A352" s="62"/>
      <c r="C352" s="92"/>
      <c r="D352" s="92"/>
      <c r="E352" s="92"/>
      <c r="F352" s="92"/>
      <c r="G352" s="92"/>
      <c r="I352" s="92"/>
      <c r="J352" s="92"/>
      <c r="K352" s="37">
        <f t="shared" si="16"/>
        <v>0</v>
      </c>
    </row>
    <row r="353" spans="1:11" ht="18" customHeight="1" thickBot="1" x14ac:dyDescent="0.6">
      <c r="A353" s="61"/>
      <c r="B353" s="53"/>
      <c r="C353" s="53"/>
      <c r="D353" s="53"/>
      <c r="E353" s="53"/>
      <c r="F353" s="53"/>
      <c r="G353" s="122" t="s">
        <v>127</v>
      </c>
      <c r="H353" s="123"/>
      <c r="I353" s="123"/>
      <c r="J353" s="124"/>
      <c r="K353" s="39">
        <f>K343+K344+K345+K346+K347+K348+K349+K350+K351+K352</f>
        <v>0</v>
      </c>
    </row>
    <row r="354" spans="1:11" ht="18" customHeight="1" thickBot="1" x14ac:dyDescent="0.6">
      <c r="A354" s="125" t="s">
        <v>191</v>
      </c>
      <c r="B354" s="125"/>
      <c r="C354" s="125"/>
      <c r="D354" s="125"/>
      <c r="E354" s="125"/>
      <c r="F354" s="126"/>
      <c r="G354" s="122" t="s">
        <v>128</v>
      </c>
      <c r="H354" s="123"/>
      <c r="I354" s="123"/>
      <c r="J354" s="124"/>
      <c r="K354" s="28">
        <f>IF(K353&gt;32,33,K353)</f>
        <v>0</v>
      </c>
    </row>
    <row r="355" spans="1:11" s="6" customFormat="1" ht="10.5" x14ac:dyDescent="0.4">
      <c r="A355" s="40"/>
      <c r="B355" s="40"/>
      <c r="C355" s="40"/>
      <c r="D355" s="40"/>
      <c r="E355" s="40"/>
      <c r="F355" s="40"/>
      <c r="G355" s="40"/>
      <c r="H355" s="40"/>
      <c r="I355" s="41"/>
      <c r="J355" s="41"/>
      <c r="K355" s="41"/>
    </row>
    <row r="356" spans="1:11" s="8" customFormat="1" ht="18" customHeight="1" thickBot="1" x14ac:dyDescent="0.6">
      <c r="A356" s="104" t="s">
        <v>181</v>
      </c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1:11" s="8" customFormat="1" ht="18" customHeight="1" thickBot="1" x14ac:dyDescent="0.6">
      <c r="A357" s="14" t="s">
        <v>3</v>
      </c>
      <c r="B357" s="18"/>
      <c r="C357" s="94" t="s">
        <v>16</v>
      </c>
      <c r="D357" s="94"/>
      <c r="E357" s="94"/>
      <c r="F357" s="94"/>
      <c r="G357" s="94"/>
      <c r="H357" s="94"/>
      <c r="I357" s="94"/>
      <c r="J357" s="94"/>
      <c r="K357" s="29" t="s">
        <v>5</v>
      </c>
    </row>
    <row r="358" spans="1:11" ht="18" customHeight="1" x14ac:dyDescent="0.55000000000000004">
      <c r="A358" s="62"/>
      <c r="C358" s="92"/>
      <c r="D358" s="92"/>
      <c r="E358" s="92"/>
      <c r="F358" s="92"/>
      <c r="G358" s="92"/>
      <c r="H358" s="92"/>
      <c r="I358" s="92"/>
      <c r="J358" s="92"/>
      <c r="K358" s="35">
        <f>IF(C358&gt;0,5,0)</f>
        <v>0</v>
      </c>
    </row>
    <row r="359" spans="1:11" ht="18" customHeight="1" thickBot="1" x14ac:dyDescent="0.6">
      <c r="A359" s="62"/>
      <c r="C359" s="92"/>
      <c r="D359" s="92"/>
      <c r="E359" s="92"/>
      <c r="F359" s="92"/>
      <c r="G359" s="131"/>
      <c r="H359" s="131"/>
      <c r="I359" s="131"/>
      <c r="J359" s="131"/>
      <c r="K359" s="37">
        <f>IF(C359&gt;0,5,0)</f>
        <v>0</v>
      </c>
    </row>
    <row r="360" spans="1:11" ht="18" customHeight="1" thickBot="1" x14ac:dyDescent="0.6">
      <c r="G360" s="122" t="s">
        <v>129</v>
      </c>
      <c r="H360" s="123"/>
      <c r="I360" s="123"/>
      <c r="J360" s="124"/>
      <c r="K360" s="39">
        <f>K358+K359</f>
        <v>0</v>
      </c>
    </row>
    <row r="361" spans="1:11" ht="14.7" x14ac:dyDescent="0.55000000000000004">
      <c r="A361" s="94" t="s">
        <v>78</v>
      </c>
      <c r="B361" s="94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1:11" ht="18" customHeight="1" x14ac:dyDescent="0.55000000000000004">
      <c r="A362" s="95" t="s">
        <v>90</v>
      </c>
      <c r="B362" s="95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1:11" ht="18" customHeight="1" x14ac:dyDescent="0.55000000000000004"/>
    <row r="364" spans="1:11" s="7" customFormat="1" ht="18" customHeight="1" x14ac:dyDescent="0.55000000000000004">
      <c r="A364" s="104" t="s">
        <v>17</v>
      </c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1:11" s="6" customFormat="1" ht="10.5" x14ac:dyDescent="0.4">
      <c r="A365" s="40"/>
      <c r="B365" s="40"/>
      <c r="C365" s="40"/>
      <c r="D365" s="40"/>
      <c r="E365" s="40"/>
      <c r="F365" s="40"/>
      <c r="G365" s="40"/>
      <c r="H365" s="40"/>
      <c r="I365" s="41"/>
      <c r="J365" s="41"/>
      <c r="K365" s="41"/>
    </row>
    <row r="366" spans="1:11" s="7" customFormat="1" ht="14.7" x14ac:dyDescent="0.55000000000000004">
      <c r="A366" s="111" t="s">
        <v>163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1:11" s="7" customFormat="1" ht="14.7" x14ac:dyDescent="0.55000000000000004">
      <c r="A367" s="111" t="s">
        <v>66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1:11" s="12" customFormat="1" ht="18" customHeight="1" thickBot="1" x14ac:dyDescent="0.6">
      <c r="A368" s="108" t="s">
        <v>18</v>
      </c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</row>
    <row r="369" spans="1:11" s="8" customFormat="1" ht="18" customHeight="1" thickBot="1" x14ac:dyDescent="0.6">
      <c r="A369" s="14" t="s">
        <v>3</v>
      </c>
      <c r="B369" s="18"/>
      <c r="C369" s="94" t="s">
        <v>164</v>
      </c>
      <c r="D369" s="94"/>
      <c r="E369" s="94"/>
      <c r="F369" s="94"/>
      <c r="G369" s="94"/>
      <c r="H369" s="18"/>
      <c r="I369" s="94" t="s">
        <v>112</v>
      </c>
      <c r="J369" s="94"/>
      <c r="K369" s="29" t="s">
        <v>5</v>
      </c>
    </row>
    <row r="370" spans="1:11" ht="18" customHeight="1" x14ac:dyDescent="0.55000000000000004">
      <c r="A370" s="62"/>
      <c r="C370" s="92"/>
      <c r="D370" s="92"/>
      <c r="E370" s="92"/>
      <c r="F370" s="92"/>
      <c r="G370" s="92"/>
      <c r="I370" s="92"/>
      <c r="J370" s="92"/>
      <c r="K370" s="35">
        <f>IF(I370&gt;0,5,0)</f>
        <v>0</v>
      </c>
    </row>
    <row r="371" spans="1:11" ht="18" customHeight="1" x14ac:dyDescent="0.55000000000000004">
      <c r="A371" s="62"/>
      <c r="C371" s="92"/>
      <c r="D371" s="92"/>
      <c r="E371" s="92"/>
      <c r="F371" s="92"/>
      <c r="G371" s="92"/>
      <c r="I371" s="92"/>
      <c r="J371" s="92"/>
      <c r="K371" s="36">
        <f t="shared" ref="K371:K373" si="17">IF(I371&gt;0,5,0)</f>
        <v>0</v>
      </c>
    </row>
    <row r="372" spans="1:11" ht="18" customHeight="1" x14ac:dyDescent="0.55000000000000004">
      <c r="A372" s="62"/>
      <c r="C372" s="92"/>
      <c r="D372" s="92"/>
      <c r="E372" s="92"/>
      <c r="F372" s="92"/>
      <c r="G372" s="92"/>
      <c r="I372" s="92"/>
      <c r="J372" s="92"/>
      <c r="K372" s="36">
        <f t="shared" si="17"/>
        <v>0</v>
      </c>
    </row>
    <row r="373" spans="1:11" ht="18" customHeight="1" thickBot="1" x14ac:dyDescent="0.6">
      <c r="A373" s="62"/>
      <c r="C373" s="92"/>
      <c r="D373" s="92"/>
      <c r="E373" s="92"/>
      <c r="F373" s="92"/>
      <c r="G373" s="131"/>
      <c r="I373" s="131"/>
      <c r="J373" s="131"/>
      <c r="K373" s="37">
        <f t="shared" si="17"/>
        <v>0</v>
      </c>
    </row>
    <row r="374" spans="1:11" ht="18" customHeight="1" thickBot="1" x14ac:dyDescent="0.6">
      <c r="G374" s="122" t="s">
        <v>130</v>
      </c>
      <c r="H374" s="123"/>
      <c r="I374" s="123"/>
      <c r="J374" s="124"/>
      <c r="K374" s="39">
        <f>K370+K371+K372+K373</f>
        <v>0</v>
      </c>
    </row>
    <row r="375" spans="1:11" s="6" customFormat="1" ht="10.5" x14ac:dyDescent="0.4">
      <c r="A375" s="40"/>
      <c r="B375" s="40"/>
      <c r="C375" s="40"/>
      <c r="D375" s="40"/>
      <c r="E375" s="40"/>
      <c r="F375" s="40"/>
      <c r="G375" s="40"/>
      <c r="H375" s="40"/>
      <c r="I375" s="41"/>
      <c r="J375" s="41"/>
      <c r="K375" s="41"/>
    </row>
    <row r="376" spans="1:11" s="8" customFormat="1" ht="14.7" x14ac:dyDescent="0.55000000000000004">
      <c r="A376" s="121" t="s">
        <v>139</v>
      </c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</row>
    <row r="377" spans="1:11" s="7" customFormat="1" ht="33.6" customHeight="1" x14ac:dyDescent="0.55000000000000004">
      <c r="A377" s="111" t="s">
        <v>67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1:11" s="9" customFormat="1" ht="18" customHeight="1" thickBot="1" x14ac:dyDescent="0.6">
      <c r="A378" s="108" t="s">
        <v>69</v>
      </c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</row>
    <row r="379" spans="1:11" s="2" customFormat="1" ht="18" customHeight="1" thickBot="1" x14ac:dyDescent="0.6">
      <c r="A379" s="23" t="s">
        <v>3</v>
      </c>
      <c r="B379" s="22"/>
      <c r="C379" s="109" t="s">
        <v>133</v>
      </c>
      <c r="D379" s="109"/>
      <c r="E379" s="109"/>
      <c r="F379" s="109"/>
      <c r="G379" s="109"/>
      <c r="H379" s="109"/>
      <c r="I379" s="109"/>
      <c r="J379" s="110"/>
      <c r="K379" s="67" t="s">
        <v>5</v>
      </c>
    </row>
    <row r="380" spans="1:11" ht="18" customHeight="1" x14ac:dyDescent="0.55000000000000004">
      <c r="A380" s="62"/>
      <c r="C380" s="92"/>
      <c r="D380" s="92"/>
      <c r="E380" s="92"/>
      <c r="F380" s="92"/>
      <c r="G380" s="92"/>
      <c r="H380" s="92"/>
      <c r="I380" s="92"/>
      <c r="J380" s="92"/>
      <c r="K380" s="35">
        <f>IF(C380&gt;0,5,0)</f>
        <v>0</v>
      </c>
    </row>
    <row r="381" spans="1:11" ht="18" customHeight="1" x14ac:dyDescent="0.55000000000000004">
      <c r="A381" s="62"/>
      <c r="C381" s="92"/>
      <c r="D381" s="92"/>
      <c r="E381" s="92"/>
      <c r="F381" s="92"/>
      <c r="G381" s="92"/>
      <c r="H381" s="92"/>
      <c r="I381" s="92"/>
      <c r="J381" s="92"/>
      <c r="K381" s="36">
        <f t="shared" ref="K381:K389" si="18">IF(C381&gt;0,5,0)</f>
        <v>0</v>
      </c>
    </row>
    <row r="382" spans="1:11" ht="18" customHeight="1" x14ac:dyDescent="0.55000000000000004">
      <c r="A382" s="62"/>
      <c r="C382" s="92"/>
      <c r="D382" s="92"/>
      <c r="E382" s="92"/>
      <c r="F382" s="92"/>
      <c r="G382" s="92"/>
      <c r="H382" s="92"/>
      <c r="I382" s="92"/>
      <c r="J382" s="92"/>
      <c r="K382" s="36">
        <f t="shared" si="18"/>
        <v>0</v>
      </c>
    </row>
    <row r="383" spans="1:11" ht="18" customHeight="1" x14ac:dyDescent="0.55000000000000004">
      <c r="A383" s="62"/>
      <c r="C383" s="92"/>
      <c r="D383" s="92"/>
      <c r="E383" s="92"/>
      <c r="F383" s="92"/>
      <c r="G383" s="92"/>
      <c r="H383" s="92"/>
      <c r="I383" s="92"/>
      <c r="J383" s="92"/>
      <c r="K383" s="36">
        <f t="shared" si="18"/>
        <v>0</v>
      </c>
    </row>
    <row r="384" spans="1:11" ht="18" customHeight="1" x14ac:dyDescent="0.55000000000000004">
      <c r="A384" s="62"/>
      <c r="C384" s="92"/>
      <c r="D384" s="92"/>
      <c r="E384" s="92"/>
      <c r="F384" s="92"/>
      <c r="G384" s="92"/>
      <c r="H384" s="92"/>
      <c r="I384" s="92"/>
      <c r="J384" s="92"/>
      <c r="K384" s="36">
        <f t="shared" si="18"/>
        <v>0</v>
      </c>
    </row>
    <row r="385" spans="1:16383" ht="18" customHeight="1" x14ac:dyDescent="0.55000000000000004">
      <c r="A385" s="62"/>
      <c r="C385" s="92"/>
      <c r="D385" s="92"/>
      <c r="E385" s="92"/>
      <c r="F385" s="92"/>
      <c r="G385" s="92"/>
      <c r="H385" s="92"/>
      <c r="I385" s="92"/>
      <c r="J385" s="92"/>
      <c r="K385" s="36">
        <f t="shared" si="18"/>
        <v>0</v>
      </c>
    </row>
    <row r="386" spans="1:16383" ht="18" customHeight="1" x14ac:dyDescent="0.55000000000000004">
      <c r="A386" s="62"/>
      <c r="C386" s="92"/>
      <c r="D386" s="92"/>
      <c r="E386" s="92"/>
      <c r="F386" s="92"/>
      <c r="G386" s="92"/>
      <c r="H386" s="92"/>
      <c r="I386" s="92"/>
      <c r="J386" s="92"/>
      <c r="K386" s="36">
        <f t="shared" si="18"/>
        <v>0</v>
      </c>
    </row>
    <row r="387" spans="1:16383" ht="18" customHeight="1" x14ac:dyDescent="0.55000000000000004">
      <c r="A387" s="62"/>
      <c r="C387" s="92"/>
      <c r="D387" s="92"/>
      <c r="E387" s="92"/>
      <c r="F387" s="92"/>
      <c r="G387" s="92"/>
      <c r="H387" s="92"/>
      <c r="I387" s="92"/>
      <c r="J387" s="92"/>
      <c r="K387" s="36">
        <f t="shared" si="18"/>
        <v>0</v>
      </c>
    </row>
    <row r="388" spans="1:16383" ht="18" customHeight="1" x14ac:dyDescent="0.55000000000000004">
      <c r="A388" s="62"/>
      <c r="C388" s="92"/>
      <c r="D388" s="92"/>
      <c r="E388" s="92"/>
      <c r="F388" s="92"/>
      <c r="G388" s="92"/>
      <c r="H388" s="92"/>
      <c r="I388" s="92"/>
      <c r="J388" s="92"/>
      <c r="K388" s="36">
        <f t="shared" si="18"/>
        <v>0</v>
      </c>
    </row>
    <row r="389" spans="1:16383" ht="18" customHeight="1" thickBot="1" x14ac:dyDescent="0.6">
      <c r="A389" s="62"/>
      <c r="C389" s="92"/>
      <c r="D389" s="92"/>
      <c r="E389" s="92"/>
      <c r="F389" s="92"/>
      <c r="G389" s="131"/>
      <c r="H389" s="131"/>
      <c r="I389" s="131"/>
      <c r="J389" s="131"/>
      <c r="K389" s="37">
        <f t="shared" si="18"/>
        <v>0</v>
      </c>
    </row>
    <row r="390" spans="1:16383" ht="18" customHeight="1" thickBot="1" x14ac:dyDescent="0.6">
      <c r="G390" s="122" t="s">
        <v>131</v>
      </c>
      <c r="H390" s="123"/>
      <c r="I390" s="123"/>
      <c r="J390" s="124"/>
      <c r="K390" s="39">
        <f>K380+K381+K382+K383+K384+K385+K386+K387+K388+K389</f>
        <v>0</v>
      </c>
    </row>
    <row r="391" spans="1:16383" ht="14.7" x14ac:dyDescent="0.55000000000000004">
      <c r="A391" s="94" t="s">
        <v>78</v>
      </c>
      <c r="B391" s="94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1:16383" ht="18" customHeight="1" x14ac:dyDescent="0.55000000000000004">
      <c r="A392" s="95" t="s">
        <v>90</v>
      </c>
      <c r="B392" s="95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1:16383" ht="18" customHeight="1" x14ac:dyDescent="0.55000000000000004"/>
    <row r="394" spans="1:16383" ht="18" customHeight="1" x14ac:dyDescent="0.55000000000000004">
      <c r="A394" s="103" t="s">
        <v>165</v>
      </c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  <c r="CW394" s="103"/>
      <c r="CX394" s="103"/>
      <c r="CY394" s="103"/>
      <c r="CZ394" s="103"/>
      <c r="DA394" s="103"/>
      <c r="DB394" s="103"/>
      <c r="DC394" s="103"/>
      <c r="DD394" s="103"/>
      <c r="DE394" s="103"/>
      <c r="DF394" s="103"/>
      <c r="DG394" s="103"/>
      <c r="DH394" s="103"/>
      <c r="DI394" s="103"/>
      <c r="DJ394" s="103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3"/>
      <c r="DU394" s="103"/>
      <c r="DV394" s="103"/>
      <c r="DW394" s="103"/>
      <c r="DX394" s="103"/>
      <c r="DY394" s="103"/>
      <c r="DZ394" s="103"/>
      <c r="EA394" s="103"/>
      <c r="EB394" s="103"/>
      <c r="EC394" s="103"/>
      <c r="ED394" s="103"/>
      <c r="EE394" s="103"/>
      <c r="EF394" s="103"/>
      <c r="EG394" s="103"/>
      <c r="EH394" s="103"/>
      <c r="EI394" s="103"/>
      <c r="EJ394" s="103"/>
      <c r="EK394" s="103"/>
      <c r="EL394" s="103"/>
      <c r="EM394" s="103"/>
      <c r="EN394" s="103"/>
      <c r="EO394" s="103"/>
      <c r="EP394" s="103"/>
      <c r="EQ394" s="103"/>
      <c r="ER394" s="103"/>
      <c r="ES394" s="103"/>
      <c r="ET394" s="103"/>
      <c r="EU394" s="103"/>
      <c r="EV394" s="103"/>
      <c r="EW394" s="103"/>
      <c r="EX394" s="103"/>
      <c r="EY394" s="103"/>
      <c r="EZ394" s="103"/>
      <c r="FA394" s="103"/>
      <c r="FB394" s="103"/>
      <c r="FC394" s="103"/>
      <c r="FD394" s="103"/>
      <c r="FE394" s="103"/>
      <c r="FF394" s="103"/>
      <c r="FG394" s="103"/>
      <c r="FH394" s="103"/>
      <c r="FI394" s="103"/>
      <c r="FJ394" s="103"/>
      <c r="FK394" s="103"/>
      <c r="FL394" s="103"/>
      <c r="FM394" s="103"/>
      <c r="FN394" s="103"/>
      <c r="FO394" s="103"/>
      <c r="FP394" s="103"/>
      <c r="FQ394" s="103"/>
      <c r="FR394" s="103"/>
      <c r="FS394" s="103"/>
      <c r="FT394" s="103"/>
      <c r="FU394" s="103"/>
      <c r="FV394" s="103"/>
      <c r="FW394" s="103"/>
      <c r="FX394" s="103"/>
      <c r="FY394" s="103"/>
      <c r="FZ394" s="103"/>
      <c r="GA394" s="103"/>
      <c r="GB394" s="103"/>
      <c r="GC394" s="103"/>
      <c r="GD394" s="103"/>
      <c r="GE394" s="103"/>
      <c r="GF394" s="103"/>
      <c r="GG394" s="103"/>
      <c r="GH394" s="103"/>
      <c r="GI394" s="103"/>
      <c r="GJ394" s="103"/>
      <c r="GK394" s="103"/>
      <c r="GL394" s="103"/>
      <c r="GM394" s="103"/>
      <c r="GN394" s="103"/>
      <c r="GO394" s="103"/>
      <c r="GP394" s="103"/>
      <c r="GQ394" s="103"/>
      <c r="GR394" s="103"/>
      <c r="GS394" s="103"/>
      <c r="GT394" s="103"/>
      <c r="GU394" s="103"/>
      <c r="GV394" s="103"/>
      <c r="GW394" s="103"/>
      <c r="GX394" s="103"/>
      <c r="GY394" s="103"/>
      <c r="GZ394" s="103"/>
      <c r="HA394" s="103"/>
      <c r="HB394" s="103"/>
      <c r="HC394" s="103"/>
      <c r="HD394" s="103"/>
      <c r="HE394" s="103"/>
      <c r="HF394" s="103"/>
      <c r="HG394" s="103"/>
      <c r="HH394" s="103"/>
      <c r="HI394" s="103"/>
      <c r="HJ394" s="103"/>
      <c r="HK394" s="103"/>
      <c r="HL394" s="103"/>
      <c r="HM394" s="103"/>
      <c r="HN394" s="103"/>
      <c r="HO394" s="103"/>
      <c r="HP394" s="103"/>
      <c r="HQ394" s="103"/>
      <c r="HR394" s="103"/>
      <c r="HS394" s="103"/>
      <c r="HT394" s="103"/>
      <c r="HU394" s="103"/>
      <c r="HV394" s="103"/>
      <c r="HW394" s="103"/>
      <c r="HX394" s="103"/>
      <c r="HY394" s="103"/>
      <c r="HZ394" s="103"/>
      <c r="IA394" s="103"/>
      <c r="IB394" s="103"/>
      <c r="IC394" s="103"/>
      <c r="ID394" s="103"/>
      <c r="IE394" s="103"/>
      <c r="IF394" s="103"/>
      <c r="IG394" s="103"/>
      <c r="IH394" s="103"/>
      <c r="II394" s="103"/>
      <c r="IJ394" s="103"/>
      <c r="IK394" s="103"/>
      <c r="IL394" s="103"/>
      <c r="IM394" s="103"/>
      <c r="IN394" s="103"/>
      <c r="IO394" s="103"/>
      <c r="IP394" s="103"/>
      <c r="IQ394" s="103"/>
      <c r="IR394" s="103"/>
      <c r="IS394" s="103"/>
      <c r="IT394" s="103"/>
      <c r="IU394" s="103"/>
      <c r="IV394" s="103"/>
      <c r="IW394" s="103"/>
      <c r="IX394" s="103"/>
      <c r="IY394" s="103"/>
      <c r="IZ394" s="103"/>
      <c r="JA394" s="103"/>
      <c r="JB394" s="103"/>
      <c r="JC394" s="103"/>
      <c r="JD394" s="103"/>
      <c r="JE394" s="103"/>
      <c r="JF394" s="103"/>
      <c r="JG394" s="103"/>
      <c r="JH394" s="103"/>
      <c r="JI394" s="103"/>
      <c r="JJ394" s="103"/>
      <c r="JK394" s="103"/>
      <c r="JL394" s="103"/>
      <c r="JM394" s="103"/>
      <c r="JN394" s="103"/>
      <c r="JO394" s="103"/>
      <c r="JP394" s="103"/>
      <c r="JQ394" s="103"/>
      <c r="JR394" s="103"/>
      <c r="JS394" s="103"/>
      <c r="JT394" s="103"/>
      <c r="JU394" s="103"/>
      <c r="JV394" s="103"/>
      <c r="JW394" s="103"/>
      <c r="JX394" s="103"/>
      <c r="JY394" s="103"/>
      <c r="JZ394" s="103"/>
      <c r="KA394" s="103"/>
      <c r="KB394" s="103"/>
      <c r="KC394" s="103"/>
      <c r="KD394" s="103"/>
      <c r="KE394" s="103"/>
      <c r="KF394" s="103"/>
      <c r="KG394" s="103"/>
      <c r="KH394" s="103"/>
      <c r="KI394" s="103"/>
      <c r="KJ394" s="103"/>
      <c r="KK394" s="103"/>
      <c r="KL394" s="103"/>
      <c r="KM394" s="103"/>
      <c r="KN394" s="103"/>
      <c r="KO394" s="103"/>
      <c r="KP394" s="103"/>
      <c r="KQ394" s="103"/>
      <c r="KR394" s="103"/>
      <c r="KS394" s="103"/>
      <c r="KT394" s="103"/>
      <c r="KU394" s="103"/>
      <c r="KV394" s="103"/>
      <c r="KW394" s="103"/>
      <c r="KX394" s="103"/>
      <c r="KY394" s="103"/>
      <c r="KZ394" s="103"/>
      <c r="LA394" s="103"/>
      <c r="LB394" s="103"/>
      <c r="LC394" s="103"/>
      <c r="LD394" s="103"/>
      <c r="LE394" s="103"/>
      <c r="LF394" s="103"/>
      <c r="LG394" s="103"/>
      <c r="LH394" s="103"/>
      <c r="LI394" s="103"/>
      <c r="LJ394" s="103"/>
      <c r="LK394" s="103"/>
      <c r="LL394" s="103"/>
      <c r="LM394" s="103"/>
      <c r="LN394" s="103"/>
      <c r="LO394" s="103"/>
      <c r="LP394" s="103"/>
      <c r="LQ394" s="103"/>
      <c r="LR394" s="103"/>
      <c r="LS394" s="103"/>
      <c r="LT394" s="103"/>
      <c r="LU394" s="103"/>
      <c r="LV394" s="103"/>
      <c r="LW394" s="103"/>
      <c r="LX394" s="103"/>
      <c r="LY394" s="103"/>
      <c r="LZ394" s="103"/>
      <c r="MA394" s="103"/>
      <c r="MB394" s="103"/>
      <c r="MC394" s="103"/>
      <c r="MD394" s="103"/>
      <c r="ME394" s="103"/>
      <c r="MF394" s="103"/>
      <c r="MG394" s="103"/>
      <c r="MH394" s="103"/>
      <c r="MI394" s="103"/>
      <c r="MJ394" s="103"/>
      <c r="MK394" s="103"/>
      <c r="ML394" s="103"/>
      <c r="MM394" s="103"/>
      <c r="MN394" s="103"/>
      <c r="MO394" s="103"/>
      <c r="MP394" s="103"/>
      <c r="MQ394" s="103"/>
      <c r="MR394" s="103"/>
      <c r="MS394" s="103"/>
      <c r="MT394" s="103"/>
      <c r="MU394" s="103"/>
      <c r="MV394" s="103"/>
      <c r="MW394" s="103"/>
      <c r="MX394" s="103"/>
      <c r="MY394" s="103"/>
      <c r="MZ394" s="103"/>
      <c r="NA394" s="103"/>
      <c r="NB394" s="103"/>
      <c r="NC394" s="103"/>
      <c r="ND394" s="103"/>
      <c r="NE394" s="103"/>
      <c r="NF394" s="103"/>
      <c r="NG394" s="103"/>
      <c r="NH394" s="103"/>
      <c r="NI394" s="103"/>
      <c r="NJ394" s="103"/>
      <c r="NK394" s="103"/>
      <c r="NL394" s="103"/>
      <c r="NM394" s="103"/>
      <c r="NN394" s="103"/>
      <c r="NO394" s="103"/>
      <c r="NP394" s="103"/>
      <c r="NQ394" s="103"/>
      <c r="NR394" s="103"/>
      <c r="NS394" s="103"/>
      <c r="NT394" s="103"/>
      <c r="NU394" s="103"/>
      <c r="NV394" s="103"/>
      <c r="NW394" s="103"/>
      <c r="NX394" s="103"/>
      <c r="NY394" s="103"/>
      <c r="NZ394" s="103"/>
      <c r="OA394" s="103"/>
      <c r="OB394" s="103"/>
      <c r="OC394" s="103"/>
      <c r="OD394" s="103"/>
      <c r="OE394" s="103"/>
      <c r="OF394" s="103"/>
      <c r="OG394" s="103"/>
      <c r="OH394" s="103"/>
      <c r="OI394" s="103"/>
      <c r="OJ394" s="103"/>
      <c r="OK394" s="103"/>
      <c r="OL394" s="103"/>
      <c r="OM394" s="103"/>
      <c r="ON394" s="103"/>
      <c r="OO394" s="103"/>
      <c r="OP394" s="103"/>
      <c r="OQ394" s="103"/>
      <c r="OR394" s="103"/>
      <c r="OS394" s="103"/>
      <c r="OT394" s="103"/>
      <c r="OU394" s="103"/>
      <c r="OV394" s="103"/>
      <c r="OW394" s="103"/>
      <c r="OX394" s="103"/>
      <c r="OY394" s="103"/>
      <c r="OZ394" s="103"/>
      <c r="PA394" s="103"/>
      <c r="PB394" s="103"/>
      <c r="PC394" s="103"/>
      <c r="PD394" s="103"/>
      <c r="PE394" s="103"/>
      <c r="PF394" s="103"/>
      <c r="PG394" s="103"/>
      <c r="PH394" s="103"/>
      <c r="PI394" s="103"/>
      <c r="PJ394" s="103"/>
      <c r="PK394" s="103"/>
      <c r="PL394" s="103"/>
      <c r="PM394" s="103"/>
      <c r="PN394" s="103"/>
      <c r="PO394" s="103"/>
      <c r="PP394" s="103"/>
      <c r="PQ394" s="103"/>
      <c r="PR394" s="103"/>
      <c r="PS394" s="103"/>
      <c r="PT394" s="103"/>
      <c r="PU394" s="103"/>
      <c r="PV394" s="103"/>
      <c r="PW394" s="103"/>
      <c r="PX394" s="103"/>
      <c r="PY394" s="103"/>
      <c r="PZ394" s="103"/>
      <c r="QA394" s="103"/>
      <c r="QB394" s="103"/>
      <c r="QC394" s="103"/>
      <c r="QD394" s="103"/>
      <c r="QE394" s="103"/>
      <c r="QF394" s="103"/>
      <c r="QG394" s="103"/>
      <c r="QH394" s="103"/>
      <c r="QI394" s="103"/>
      <c r="QJ394" s="103"/>
      <c r="QK394" s="103"/>
      <c r="QL394" s="103"/>
      <c r="QM394" s="103"/>
      <c r="QN394" s="103"/>
      <c r="QO394" s="103"/>
      <c r="QP394" s="103"/>
      <c r="QQ394" s="103"/>
      <c r="QR394" s="103"/>
      <c r="QS394" s="103"/>
      <c r="QT394" s="103"/>
      <c r="QU394" s="103"/>
      <c r="QV394" s="103"/>
      <c r="QW394" s="103"/>
      <c r="QX394" s="103"/>
      <c r="QY394" s="103"/>
      <c r="QZ394" s="103"/>
      <c r="RA394" s="103"/>
      <c r="RB394" s="103"/>
      <c r="RC394" s="103"/>
      <c r="RD394" s="103"/>
      <c r="RE394" s="103"/>
      <c r="RF394" s="103"/>
      <c r="RG394" s="103"/>
      <c r="RH394" s="103"/>
      <c r="RI394" s="103"/>
      <c r="RJ394" s="103"/>
      <c r="RK394" s="103"/>
      <c r="RL394" s="103"/>
      <c r="RM394" s="103"/>
      <c r="RN394" s="103"/>
      <c r="RO394" s="103"/>
      <c r="RP394" s="103"/>
      <c r="RQ394" s="103"/>
      <c r="RR394" s="103"/>
      <c r="RS394" s="103"/>
      <c r="RT394" s="103"/>
      <c r="RU394" s="103"/>
      <c r="RV394" s="103"/>
      <c r="RW394" s="103"/>
      <c r="RX394" s="103"/>
      <c r="RY394" s="103"/>
      <c r="RZ394" s="103"/>
      <c r="SA394" s="103"/>
      <c r="SB394" s="103"/>
      <c r="SC394" s="103"/>
      <c r="SD394" s="103"/>
      <c r="SE394" s="103"/>
      <c r="SF394" s="103"/>
      <c r="SG394" s="103"/>
      <c r="SH394" s="103"/>
      <c r="SI394" s="103"/>
      <c r="SJ394" s="103"/>
      <c r="SK394" s="103"/>
      <c r="SL394" s="103"/>
      <c r="SM394" s="103"/>
      <c r="SN394" s="103"/>
      <c r="SO394" s="103"/>
      <c r="SP394" s="103"/>
      <c r="SQ394" s="103"/>
      <c r="SR394" s="103"/>
      <c r="SS394" s="103"/>
      <c r="ST394" s="103"/>
      <c r="SU394" s="103"/>
      <c r="SV394" s="103"/>
      <c r="SW394" s="103"/>
      <c r="SX394" s="103"/>
      <c r="SY394" s="103"/>
      <c r="SZ394" s="103"/>
      <c r="TA394" s="103"/>
      <c r="TB394" s="103"/>
      <c r="TC394" s="103"/>
      <c r="TD394" s="103"/>
      <c r="TE394" s="103"/>
      <c r="TF394" s="103"/>
      <c r="TG394" s="103"/>
      <c r="TH394" s="103"/>
      <c r="TI394" s="103"/>
      <c r="TJ394" s="103"/>
      <c r="TK394" s="103"/>
      <c r="TL394" s="103"/>
      <c r="TM394" s="103"/>
      <c r="TN394" s="103"/>
      <c r="TO394" s="103"/>
      <c r="TP394" s="103"/>
      <c r="TQ394" s="103"/>
      <c r="TR394" s="103"/>
      <c r="TS394" s="103"/>
      <c r="TT394" s="103"/>
      <c r="TU394" s="103"/>
      <c r="TV394" s="103"/>
      <c r="TW394" s="103"/>
      <c r="TX394" s="103"/>
      <c r="TY394" s="103"/>
      <c r="TZ394" s="103"/>
      <c r="UA394" s="103"/>
      <c r="UB394" s="103"/>
      <c r="UC394" s="103"/>
      <c r="UD394" s="103"/>
      <c r="UE394" s="103"/>
      <c r="UF394" s="103"/>
      <c r="UG394" s="103"/>
      <c r="UH394" s="103"/>
      <c r="UI394" s="103"/>
      <c r="UJ394" s="103"/>
      <c r="UK394" s="103"/>
      <c r="UL394" s="103"/>
      <c r="UM394" s="103"/>
      <c r="UN394" s="103"/>
      <c r="UO394" s="103"/>
      <c r="UP394" s="103"/>
      <c r="UQ394" s="103"/>
      <c r="UR394" s="103"/>
      <c r="US394" s="103"/>
      <c r="UT394" s="103"/>
      <c r="UU394" s="103"/>
      <c r="UV394" s="103"/>
      <c r="UW394" s="103"/>
      <c r="UX394" s="103"/>
      <c r="UY394" s="103"/>
      <c r="UZ394" s="103"/>
      <c r="VA394" s="103"/>
      <c r="VB394" s="103"/>
      <c r="VC394" s="103"/>
      <c r="VD394" s="103"/>
      <c r="VE394" s="103"/>
      <c r="VF394" s="103"/>
      <c r="VG394" s="103"/>
      <c r="VH394" s="103"/>
      <c r="VI394" s="103"/>
      <c r="VJ394" s="103"/>
      <c r="VK394" s="103"/>
      <c r="VL394" s="103"/>
      <c r="VM394" s="103"/>
      <c r="VN394" s="103"/>
      <c r="VO394" s="103"/>
      <c r="VP394" s="103"/>
      <c r="VQ394" s="103"/>
      <c r="VR394" s="103"/>
      <c r="VS394" s="103"/>
      <c r="VT394" s="103"/>
      <c r="VU394" s="103"/>
      <c r="VV394" s="103"/>
      <c r="VW394" s="103"/>
      <c r="VX394" s="103"/>
      <c r="VY394" s="103"/>
      <c r="VZ394" s="103"/>
      <c r="WA394" s="103"/>
      <c r="WB394" s="103"/>
      <c r="WC394" s="103"/>
      <c r="WD394" s="103"/>
      <c r="WE394" s="103"/>
      <c r="WF394" s="103"/>
      <c r="WG394" s="103"/>
      <c r="WH394" s="103"/>
      <c r="WI394" s="103"/>
      <c r="WJ394" s="103"/>
      <c r="WK394" s="103"/>
      <c r="WL394" s="103"/>
      <c r="WM394" s="103"/>
      <c r="WN394" s="103"/>
      <c r="WO394" s="103"/>
      <c r="WP394" s="103"/>
      <c r="WQ394" s="103"/>
      <c r="WR394" s="103"/>
      <c r="WS394" s="103"/>
      <c r="WT394" s="103"/>
      <c r="WU394" s="103"/>
      <c r="WV394" s="103"/>
      <c r="WW394" s="103"/>
      <c r="WX394" s="103"/>
      <c r="WY394" s="103"/>
      <c r="WZ394" s="103"/>
      <c r="XA394" s="103"/>
      <c r="XB394" s="103"/>
      <c r="XC394" s="103"/>
      <c r="XD394" s="103"/>
      <c r="XE394" s="103"/>
      <c r="XF394" s="103"/>
      <c r="XG394" s="103"/>
      <c r="XH394" s="103"/>
      <c r="XI394" s="103"/>
      <c r="XJ394" s="103"/>
      <c r="XK394" s="103"/>
      <c r="XL394" s="103"/>
      <c r="XM394" s="103"/>
      <c r="XN394" s="103"/>
      <c r="XO394" s="103"/>
      <c r="XP394" s="103"/>
      <c r="XQ394" s="103"/>
      <c r="XR394" s="103"/>
      <c r="XS394" s="103"/>
      <c r="XT394" s="103"/>
      <c r="XU394" s="103"/>
      <c r="XV394" s="103"/>
      <c r="XW394" s="103"/>
      <c r="XX394" s="103"/>
      <c r="XY394" s="103"/>
      <c r="XZ394" s="103"/>
      <c r="YA394" s="103"/>
      <c r="YB394" s="103"/>
      <c r="YC394" s="103"/>
      <c r="YD394" s="103"/>
      <c r="YE394" s="103"/>
      <c r="YF394" s="103"/>
      <c r="YG394" s="103"/>
      <c r="YH394" s="103"/>
      <c r="YI394" s="103"/>
      <c r="YJ394" s="103"/>
      <c r="YK394" s="103"/>
      <c r="YL394" s="103"/>
      <c r="YM394" s="103"/>
      <c r="YN394" s="103"/>
      <c r="YO394" s="103"/>
      <c r="YP394" s="103"/>
      <c r="YQ394" s="103"/>
      <c r="YR394" s="103"/>
      <c r="YS394" s="103"/>
      <c r="YT394" s="103"/>
      <c r="YU394" s="103"/>
      <c r="YV394" s="103"/>
      <c r="YW394" s="103"/>
      <c r="YX394" s="103"/>
      <c r="YY394" s="103"/>
      <c r="YZ394" s="103"/>
      <c r="ZA394" s="103"/>
      <c r="ZB394" s="103"/>
      <c r="ZC394" s="103"/>
      <c r="ZD394" s="103"/>
      <c r="ZE394" s="103"/>
      <c r="ZF394" s="103"/>
      <c r="ZG394" s="103"/>
      <c r="ZH394" s="103"/>
      <c r="ZI394" s="103"/>
      <c r="ZJ394" s="103"/>
      <c r="ZK394" s="103"/>
      <c r="ZL394" s="103"/>
      <c r="ZM394" s="103"/>
      <c r="ZN394" s="103"/>
      <c r="ZO394" s="103"/>
      <c r="ZP394" s="103"/>
      <c r="ZQ394" s="103"/>
      <c r="ZR394" s="103"/>
      <c r="ZS394" s="103"/>
      <c r="ZT394" s="103"/>
      <c r="ZU394" s="103"/>
      <c r="ZV394" s="103"/>
      <c r="ZW394" s="103"/>
      <c r="ZX394" s="103"/>
      <c r="ZY394" s="103"/>
      <c r="ZZ394" s="103"/>
      <c r="AAA394" s="103"/>
      <c r="AAB394" s="103"/>
      <c r="AAC394" s="103"/>
      <c r="AAD394" s="103"/>
      <c r="AAE394" s="103"/>
      <c r="AAF394" s="103"/>
      <c r="AAG394" s="103"/>
      <c r="AAH394" s="103"/>
      <c r="AAI394" s="103"/>
      <c r="AAJ394" s="103"/>
      <c r="AAK394" s="103"/>
      <c r="AAL394" s="103"/>
      <c r="AAM394" s="103"/>
      <c r="AAN394" s="103"/>
      <c r="AAO394" s="103"/>
      <c r="AAP394" s="103"/>
      <c r="AAQ394" s="103"/>
      <c r="AAR394" s="103"/>
      <c r="AAS394" s="103"/>
      <c r="AAT394" s="103"/>
      <c r="AAU394" s="103"/>
      <c r="AAV394" s="103"/>
      <c r="AAW394" s="103"/>
      <c r="AAX394" s="103"/>
      <c r="AAY394" s="103"/>
      <c r="AAZ394" s="103"/>
      <c r="ABA394" s="103"/>
      <c r="ABB394" s="103"/>
      <c r="ABC394" s="103"/>
      <c r="ABD394" s="103"/>
      <c r="ABE394" s="103"/>
      <c r="ABF394" s="103"/>
      <c r="ABG394" s="103"/>
      <c r="ABH394" s="103"/>
      <c r="ABI394" s="103"/>
      <c r="ABJ394" s="103"/>
      <c r="ABK394" s="103"/>
      <c r="ABL394" s="103"/>
      <c r="ABM394" s="103"/>
      <c r="ABN394" s="103"/>
      <c r="ABO394" s="103"/>
      <c r="ABP394" s="103"/>
      <c r="ABQ394" s="103"/>
      <c r="ABR394" s="103"/>
      <c r="ABS394" s="103"/>
      <c r="ABT394" s="103"/>
      <c r="ABU394" s="103"/>
      <c r="ABV394" s="103"/>
      <c r="ABW394" s="103"/>
      <c r="ABX394" s="103"/>
      <c r="ABY394" s="103"/>
      <c r="ABZ394" s="103"/>
      <c r="ACA394" s="103"/>
      <c r="ACB394" s="103"/>
      <c r="ACC394" s="103"/>
      <c r="ACD394" s="103"/>
      <c r="ACE394" s="103"/>
      <c r="ACF394" s="103"/>
      <c r="ACG394" s="103"/>
      <c r="ACH394" s="103"/>
      <c r="ACI394" s="103"/>
      <c r="ACJ394" s="103"/>
      <c r="ACK394" s="103"/>
      <c r="ACL394" s="103"/>
      <c r="ACM394" s="103"/>
      <c r="ACN394" s="103"/>
      <c r="ACO394" s="103"/>
      <c r="ACP394" s="103"/>
      <c r="ACQ394" s="103"/>
      <c r="ACR394" s="103"/>
      <c r="ACS394" s="103"/>
      <c r="ACT394" s="103"/>
      <c r="ACU394" s="103"/>
      <c r="ACV394" s="103"/>
      <c r="ACW394" s="103"/>
      <c r="ACX394" s="103"/>
      <c r="ACY394" s="103"/>
      <c r="ACZ394" s="103"/>
      <c r="ADA394" s="103"/>
      <c r="ADB394" s="103"/>
      <c r="ADC394" s="103"/>
      <c r="ADD394" s="103"/>
      <c r="ADE394" s="103"/>
      <c r="ADF394" s="103"/>
      <c r="ADG394" s="103"/>
      <c r="ADH394" s="103"/>
      <c r="ADI394" s="103"/>
      <c r="ADJ394" s="103"/>
      <c r="ADK394" s="103"/>
      <c r="ADL394" s="103"/>
      <c r="ADM394" s="103"/>
      <c r="ADN394" s="103"/>
      <c r="ADO394" s="103"/>
      <c r="ADP394" s="103"/>
      <c r="ADQ394" s="103"/>
      <c r="ADR394" s="103"/>
      <c r="ADS394" s="103"/>
      <c r="ADT394" s="103"/>
      <c r="ADU394" s="103"/>
      <c r="ADV394" s="103"/>
      <c r="ADW394" s="103"/>
      <c r="ADX394" s="103"/>
      <c r="ADY394" s="103"/>
      <c r="ADZ394" s="103"/>
      <c r="AEA394" s="103"/>
      <c r="AEB394" s="103"/>
      <c r="AEC394" s="103"/>
      <c r="AED394" s="103"/>
      <c r="AEE394" s="103"/>
      <c r="AEF394" s="103"/>
      <c r="AEG394" s="103"/>
      <c r="AEH394" s="103"/>
      <c r="AEI394" s="103"/>
      <c r="AEJ394" s="103"/>
      <c r="AEK394" s="103"/>
      <c r="AEL394" s="103"/>
      <c r="AEM394" s="103"/>
      <c r="AEN394" s="103"/>
      <c r="AEO394" s="103"/>
      <c r="AEP394" s="103"/>
      <c r="AEQ394" s="103"/>
      <c r="AER394" s="103"/>
      <c r="AES394" s="103"/>
      <c r="AET394" s="103"/>
      <c r="AEU394" s="103"/>
      <c r="AEV394" s="103"/>
      <c r="AEW394" s="103"/>
      <c r="AEX394" s="103"/>
      <c r="AEY394" s="103"/>
      <c r="AEZ394" s="103"/>
      <c r="AFA394" s="103"/>
      <c r="AFB394" s="103"/>
      <c r="AFC394" s="103"/>
      <c r="AFD394" s="103"/>
      <c r="AFE394" s="103"/>
      <c r="AFF394" s="103"/>
      <c r="AFG394" s="103"/>
      <c r="AFH394" s="103"/>
      <c r="AFI394" s="103"/>
      <c r="AFJ394" s="103"/>
      <c r="AFK394" s="103"/>
      <c r="AFL394" s="103"/>
      <c r="AFM394" s="103"/>
      <c r="AFN394" s="103"/>
      <c r="AFO394" s="103"/>
      <c r="AFP394" s="103"/>
      <c r="AFQ394" s="103"/>
      <c r="AFR394" s="103"/>
      <c r="AFS394" s="103"/>
      <c r="AFT394" s="103"/>
      <c r="AFU394" s="103"/>
      <c r="AFV394" s="103"/>
      <c r="AFW394" s="103"/>
      <c r="AFX394" s="103"/>
      <c r="AFY394" s="103"/>
      <c r="AFZ394" s="103"/>
      <c r="AGA394" s="103"/>
      <c r="AGB394" s="103"/>
      <c r="AGC394" s="103"/>
      <c r="AGD394" s="103"/>
      <c r="AGE394" s="103"/>
      <c r="AGF394" s="103"/>
      <c r="AGG394" s="103"/>
      <c r="AGH394" s="103"/>
      <c r="AGI394" s="103"/>
      <c r="AGJ394" s="103"/>
      <c r="AGK394" s="103"/>
      <c r="AGL394" s="103"/>
      <c r="AGM394" s="103"/>
      <c r="AGN394" s="103"/>
      <c r="AGO394" s="103"/>
      <c r="AGP394" s="103"/>
      <c r="AGQ394" s="103"/>
      <c r="AGR394" s="103"/>
      <c r="AGS394" s="103"/>
      <c r="AGT394" s="103"/>
      <c r="AGU394" s="103"/>
      <c r="AGV394" s="103"/>
      <c r="AGW394" s="103"/>
      <c r="AGX394" s="103"/>
      <c r="AGY394" s="103"/>
      <c r="AGZ394" s="103"/>
      <c r="AHA394" s="103"/>
      <c r="AHB394" s="103"/>
      <c r="AHC394" s="103"/>
      <c r="AHD394" s="103"/>
      <c r="AHE394" s="103"/>
      <c r="AHF394" s="103"/>
      <c r="AHG394" s="103"/>
      <c r="AHH394" s="103"/>
      <c r="AHI394" s="103"/>
      <c r="AHJ394" s="103"/>
      <c r="AHK394" s="103"/>
      <c r="AHL394" s="103"/>
      <c r="AHM394" s="103"/>
      <c r="AHN394" s="103"/>
      <c r="AHO394" s="103"/>
      <c r="AHP394" s="103"/>
      <c r="AHQ394" s="103"/>
      <c r="AHR394" s="103"/>
      <c r="AHS394" s="103"/>
      <c r="AHT394" s="103"/>
      <c r="AHU394" s="103"/>
      <c r="AHV394" s="103"/>
      <c r="AHW394" s="103"/>
      <c r="AHX394" s="103"/>
      <c r="AHY394" s="103"/>
      <c r="AHZ394" s="103"/>
      <c r="AIA394" s="103"/>
      <c r="AIB394" s="103"/>
      <c r="AIC394" s="103"/>
      <c r="AID394" s="103"/>
      <c r="AIE394" s="103"/>
      <c r="AIF394" s="103"/>
      <c r="AIG394" s="103"/>
      <c r="AIH394" s="103"/>
      <c r="AII394" s="103"/>
      <c r="AIJ394" s="103"/>
      <c r="AIK394" s="103"/>
      <c r="AIL394" s="103"/>
      <c r="AIM394" s="103"/>
      <c r="AIN394" s="103"/>
      <c r="AIO394" s="103"/>
      <c r="AIP394" s="103"/>
      <c r="AIQ394" s="103"/>
      <c r="AIR394" s="103"/>
      <c r="AIS394" s="103"/>
      <c r="AIT394" s="103"/>
      <c r="AIU394" s="103"/>
      <c r="AIV394" s="103"/>
      <c r="AIW394" s="103"/>
      <c r="AIX394" s="103"/>
      <c r="AIY394" s="103"/>
      <c r="AIZ394" s="103"/>
      <c r="AJA394" s="103"/>
      <c r="AJB394" s="103"/>
      <c r="AJC394" s="103"/>
      <c r="AJD394" s="103"/>
      <c r="AJE394" s="103"/>
      <c r="AJF394" s="103"/>
      <c r="AJG394" s="103"/>
      <c r="AJH394" s="103"/>
      <c r="AJI394" s="103"/>
      <c r="AJJ394" s="103"/>
      <c r="AJK394" s="103"/>
      <c r="AJL394" s="103"/>
      <c r="AJM394" s="103"/>
      <c r="AJN394" s="103"/>
      <c r="AJO394" s="103"/>
      <c r="AJP394" s="103"/>
      <c r="AJQ394" s="103"/>
      <c r="AJR394" s="103"/>
      <c r="AJS394" s="103"/>
      <c r="AJT394" s="103"/>
      <c r="AJU394" s="103"/>
      <c r="AJV394" s="103"/>
      <c r="AJW394" s="103"/>
      <c r="AJX394" s="103"/>
      <c r="AJY394" s="103"/>
      <c r="AJZ394" s="103"/>
      <c r="AKA394" s="103"/>
      <c r="AKB394" s="103"/>
      <c r="AKC394" s="103"/>
      <c r="AKD394" s="103"/>
      <c r="AKE394" s="103"/>
      <c r="AKF394" s="103"/>
      <c r="AKG394" s="103"/>
      <c r="AKH394" s="103"/>
      <c r="AKI394" s="103"/>
      <c r="AKJ394" s="103"/>
      <c r="AKK394" s="103"/>
      <c r="AKL394" s="103"/>
      <c r="AKM394" s="103"/>
      <c r="AKN394" s="103"/>
      <c r="AKO394" s="103"/>
      <c r="AKP394" s="103"/>
      <c r="AKQ394" s="103"/>
      <c r="AKR394" s="103"/>
      <c r="AKS394" s="103"/>
      <c r="AKT394" s="103"/>
      <c r="AKU394" s="103"/>
      <c r="AKV394" s="103"/>
      <c r="AKW394" s="103"/>
      <c r="AKX394" s="103"/>
      <c r="AKY394" s="103"/>
      <c r="AKZ394" s="103"/>
      <c r="ALA394" s="103"/>
      <c r="ALB394" s="103"/>
      <c r="ALC394" s="103"/>
      <c r="ALD394" s="103"/>
      <c r="ALE394" s="103"/>
      <c r="ALF394" s="103"/>
      <c r="ALG394" s="103"/>
      <c r="ALH394" s="103"/>
      <c r="ALI394" s="103"/>
      <c r="ALJ394" s="103"/>
      <c r="ALK394" s="103"/>
      <c r="ALL394" s="103"/>
      <c r="ALM394" s="103"/>
      <c r="ALN394" s="103"/>
      <c r="ALO394" s="103"/>
      <c r="ALP394" s="103"/>
      <c r="ALQ394" s="103"/>
      <c r="ALR394" s="103"/>
      <c r="ALS394" s="103"/>
      <c r="ALT394" s="103"/>
      <c r="ALU394" s="103"/>
      <c r="ALV394" s="103"/>
      <c r="ALW394" s="103"/>
      <c r="ALX394" s="103"/>
      <c r="ALY394" s="103"/>
      <c r="ALZ394" s="103"/>
      <c r="AMA394" s="103"/>
      <c r="AMB394" s="103"/>
      <c r="AMC394" s="103"/>
      <c r="AMD394" s="103"/>
      <c r="AME394" s="103"/>
      <c r="AMF394" s="103"/>
      <c r="AMG394" s="103"/>
      <c r="AMH394" s="103"/>
      <c r="AMI394" s="103"/>
      <c r="AMJ394" s="103"/>
      <c r="AMK394" s="103"/>
      <c r="AML394" s="103"/>
      <c r="AMM394" s="103"/>
      <c r="AMN394" s="103"/>
      <c r="AMO394" s="103"/>
      <c r="AMP394" s="103"/>
      <c r="AMQ394" s="103"/>
      <c r="AMR394" s="103"/>
      <c r="AMS394" s="103"/>
      <c r="AMT394" s="103"/>
      <c r="AMU394" s="103"/>
      <c r="AMV394" s="103"/>
      <c r="AMW394" s="103"/>
      <c r="AMX394" s="103"/>
      <c r="AMY394" s="103"/>
      <c r="AMZ394" s="103"/>
      <c r="ANA394" s="103"/>
      <c r="ANB394" s="103"/>
      <c r="ANC394" s="103"/>
      <c r="AND394" s="103"/>
      <c r="ANE394" s="103"/>
      <c r="ANF394" s="103"/>
      <c r="ANG394" s="103"/>
      <c r="ANH394" s="103"/>
      <c r="ANI394" s="103"/>
      <c r="ANJ394" s="103"/>
      <c r="ANK394" s="103"/>
      <c r="ANL394" s="103"/>
      <c r="ANM394" s="103"/>
      <c r="ANN394" s="103"/>
      <c r="ANO394" s="103"/>
      <c r="ANP394" s="103"/>
      <c r="ANQ394" s="103"/>
      <c r="ANR394" s="103"/>
      <c r="ANS394" s="103"/>
      <c r="ANT394" s="103"/>
      <c r="ANU394" s="103"/>
      <c r="ANV394" s="103"/>
      <c r="ANW394" s="103"/>
      <c r="ANX394" s="103"/>
      <c r="ANY394" s="103"/>
      <c r="ANZ394" s="103"/>
      <c r="AOA394" s="103"/>
      <c r="AOB394" s="103"/>
      <c r="AOC394" s="103"/>
      <c r="AOD394" s="103"/>
      <c r="AOE394" s="103"/>
      <c r="AOF394" s="103"/>
      <c r="AOG394" s="103"/>
      <c r="AOH394" s="103"/>
      <c r="AOI394" s="103"/>
      <c r="AOJ394" s="103"/>
      <c r="AOK394" s="103"/>
      <c r="AOL394" s="103"/>
      <c r="AOM394" s="103"/>
      <c r="AON394" s="103"/>
      <c r="AOO394" s="103"/>
      <c r="AOP394" s="103"/>
      <c r="AOQ394" s="103"/>
      <c r="AOR394" s="103"/>
      <c r="AOS394" s="103"/>
      <c r="AOT394" s="103"/>
      <c r="AOU394" s="103"/>
      <c r="AOV394" s="103"/>
      <c r="AOW394" s="103"/>
      <c r="AOX394" s="103"/>
      <c r="AOY394" s="103"/>
      <c r="AOZ394" s="103"/>
      <c r="APA394" s="103"/>
      <c r="APB394" s="103"/>
      <c r="APC394" s="103"/>
      <c r="APD394" s="103"/>
      <c r="APE394" s="103"/>
      <c r="APF394" s="103"/>
      <c r="APG394" s="103"/>
      <c r="APH394" s="103"/>
      <c r="API394" s="103"/>
      <c r="APJ394" s="103"/>
      <c r="APK394" s="103"/>
      <c r="APL394" s="103"/>
      <c r="APM394" s="103"/>
      <c r="APN394" s="103"/>
      <c r="APO394" s="103"/>
      <c r="APP394" s="103"/>
      <c r="APQ394" s="103"/>
      <c r="APR394" s="103"/>
      <c r="APS394" s="103"/>
      <c r="APT394" s="103"/>
      <c r="APU394" s="103"/>
      <c r="APV394" s="103"/>
      <c r="APW394" s="103"/>
      <c r="APX394" s="103"/>
      <c r="APY394" s="103"/>
      <c r="APZ394" s="103"/>
      <c r="AQA394" s="103"/>
      <c r="AQB394" s="103"/>
      <c r="AQC394" s="103"/>
      <c r="AQD394" s="103"/>
      <c r="AQE394" s="103"/>
      <c r="AQF394" s="103"/>
      <c r="AQG394" s="103"/>
      <c r="AQH394" s="103"/>
      <c r="AQI394" s="103"/>
      <c r="AQJ394" s="103"/>
      <c r="AQK394" s="103"/>
      <c r="AQL394" s="103"/>
      <c r="AQM394" s="103"/>
      <c r="AQN394" s="103"/>
      <c r="AQO394" s="103"/>
      <c r="AQP394" s="103"/>
      <c r="AQQ394" s="103"/>
      <c r="AQR394" s="103"/>
      <c r="AQS394" s="103"/>
      <c r="AQT394" s="103"/>
      <c r="AQU394" s="103"/>
      <c r="AQV394" s="103"/>
      <c r="AQW394" s="103"/>
      <c r="AQX394" s="103"/>
      <c r="AQY394" s="103"/>
      <c r="AQZ394" s="103"/>
      <c r="ARA394" s="103"/>
      <c r="ARB394" s="103"/>
      <c r="ARC394" s="103"/>
      <c r="ARD394" s="103"/>
      <c r="ARE394" s="103"/>
      <c r="ARF394" s="103"/>
      <c r="ARG394" s="103"/>
      <c r="ARH394" s="103"/>
      <c r="ARI394" s="103"/>
      <c r="ARJ394" s="103"/>
      <c r="ARK394" s="103"/>
      <c r="ARL394" s="103"/>
      <c r="ARM394" s="103"/>
      <c r="ARN394" s="103"/>
      <c r="ARO394" s="103"/>
      <c r="ARP394" s="103"/>
      <c r="ARQ394" s="103"/>
      <c r="ARR394" s="103"/>
      <c r="ARS394" s="103"/>
      <c r="ART394" s="103"/>
      <c r="ARU394" s="103"/>
      <c r="ARV394" s="103"/>
      <c r="ARW394" s="103"/>
      <c r="ARX394" s="103"/>
      <c r="ARY394" s="103"/>
      <c r="ARZ394" s="103"/>
      <c r="ASA394" s="103"/>
      <c r="ASB394" s="103"/>
      <c r="ASC394" s="103"/>
      <c r="ASD394" s="103"/>
      <c r="ASE394" s="103"/>
      <c r="ASF394" s="103"/>
      <c r="ASG394" s="103"/>
      <c r="ASH394" s="103"/>
      <c r="ASI394" s="103"/>
      <c r="ASJ394" s="103"/>
      <c r="ASK394" s="103"/>
      <c r="ASL394" s="103"/>
      <c r="ASM394" s="103"/>
      <c r="ASN394" s="103"/>
      <c r="ASO394" s="103"/>
      <c r="ASP394" s="103"/>
      <c r="ASQ394" s="103"/>
      <c r="ASR394" s="103"/>
      <c r="ASS394" s="103"/>
      <c r="AST394" s="103"/>
      <c r="ASU394" s="103"/>
      <c r="ASV394" s="103"/>
      <c r="ASW394" s="103"/>
      <c r="ASX394" s="103"/>
      <c r="ASY394" s="103"/>
      <c r="ASZ394" s="103"/>
      <c r="ATA394" s="103"/>
      <c r="ATB394" s="103"/>
      <c r="ATC394" s="103"/>
      <c r="ATD394" s="103"/>
      <c r="ATE394" s="103"/>
      <c r="ATF394" s="103"/>
      <c r="ATG394" s="103"/>
      <c r="ATH394" s="103"/>
      <c r="ATI394" s="103"/>
      <c r="ATJ394" s="103"/>
      <c r="ATK394" s="103"/>
      <c r="ATL394" s="103"/>
      <c r="ATM394" s="103"/>
      <c r="ATN394" s="103"/>
      <c r="ATO394" s="103"/>
      <c r="ATP394" s="103"/>
      <c r="ATQ394" s="103"/>
      <c r="ATR394" s="103"/>
      <c r="ATS394" s="103"/>
      <c r="ATT394" s="103"/>
      <c r="ATU394" s="103"/>
      <c r="ATV394" s="103"/>
      <c r="ATW394" s="103"/>
      <c r="ATX394" s="103"/>
      <c r="ATY394" s="103"/>
      <c r="ATZ394" s="103"/>
      <c r="AUA394" s="103"/>
      <c r="AUB394" s="103"/>
      <c r="AUC394" s="103"/>
      <c r="AUD394" s="103"/>
      <c r="AUE394" s="103"/>
      <c r="AUF394" s="103"/>
      <c r="AUG394" s="103"/>
      <c r="AUH394" s="103"/>
      <c r="AUI394" s="103"/>
      <c r="AUJ394" s="103"/>
      <c r="AUK394" s="103"/>
      <c r="AUL394" s="103"/>
      <c r="AUM394" s="103"/>
      <c r="AUN394" s="103"/>
      <c r="AUO394" s="103"/>
      <c r="AUP394" s="103"/>
      <c r="AUQ394" s="103"/>
      <c r="AUR394" s="103"/>
      <c r="AUS394" s="103"/>
      <c r="AUT394" s="103"/>
      <c r="AUU394" s="103"/>
      <c r="AUV394" s="103"/>
      <c r="AUW394" s="103"/>
      <c r="AUX394" s="103"/>
      <c r="AUY394" s="103"/>
      <c r="AUZ394" s="103"/>
      <c r="AVA394" s="103"/>
      <c r="AVB394" s="103"/>
      <c r="AVC394" s="103"/>
      <c r="AVD394" s="103"/>
      <c r="AVE394" s="103"/>
      <c r="AVF394" s="103"/>
      <c r="AVG394" s="103"/>
      <c r="AVH394" s="103"/>
      <c r="AVI394" s="103"/>
      <c r="AVJ394" s="103"/>
      <c r="AVK394" s="103"/>
      <c r="AVL394" s="103"/>
      <c r="AVM394" s="103"/>
      <c r="AVN394" s="103"/>
      <c r="AVO394" s="103"/>
      <c r="AVP394" s="103"/>
      <c r="AVQ394" s="103"/>
      <c r="AVR394" s="103"/>
      <c r="AVS394" s="103"/>
      <c r="AVT394" s="103"/>
      <c r="AVU394" s="103"/>
      <c r="AVV394" s="103"/>
      <c r="AVW394" s="103"/>
      <c r="AVX394" s="103"/>
      <c r="AVY394" s="103"/>
      <c r="AVZ394" s="103"/>
      <c r="AWA394" s="103"/>
      <c r="AWB394" s="103"/>
      <c r="AWC394" s="103"/>
      <c r="AWD394" s="103"/>
      <c r="AWE394" s="103"/>
      <c r="AWF394" s="103"/>
      <c r="AWG394" s="103"/>
      <c r="AWH394" s="103"/>
      <c r="AWI394" s="103"/>
      <c r="AWJ394" s="103"/>
      <c r="AWK394" s="103"/>
      <c r="AWL394" s="103"/>
      <c r="AWM394" s="103"/>
      <c r="AWN394" s="103"/>
      <c r="AWO394" s="103"/>
      <c r="AWP394" s="103"/>
      <c r="AWQ394" s="103"/>
      <c r="AWR394" s="103"/>
      <c r="AWS394" s="103"/>
      <c r="AWT394" s="103"/>
      <c r="AWU394" s="103"/>
      <c r="AWV394" s="103"/>
      <c r="AWW394" s="103"/>
      <c r="AWX394" s="103"/>
      <c r="AWY394" s="103"/>
      <c r="AWZ394" s="103"/>
      <c r="AXA394" s="103"/>
      <c r="AXB394" s="103"/>
      <c r="AXC394" s="103"/>
      <c r="AXD394" s="103"/>
      <c r="AXE394" s="103"/>
      <c r="AXF394" s="103"/>
      <c r="AXG394" s="103"/>
      <c r="AXH394" s="103"/>
      <c r="AXI394" s="103"/>
      <c r="AXJ394" s="103"/>
      <c r="AXK394" s="103"/>
      <c r="AXL394" s="103"/>
      <c r="AXM394" s="103"/>
      <c r="AXN394" s="103"/>
      <c r="AXO394" s="103"/>
      <c r="AXP394" s="103"/>
      <c r="AXQ394" s="103"/>
      <c r="AXR394" s="103"/>
      <c r="AXS394" s="103"/>
      <c r="AXT394" s="103"/>
      <c r="AXU394" s="103"/>
      <c r="AXV394" s="103"/>
      <c r="AXW394" s="103"/>
      <c r="AXX394" s="103"/>
      <c r="AXY394" s="103"/>
      <c r="AXZ394" s="103"/>
      <c r="AYA394" s="103"/>
      <c r="AYB394" s="103"/>
      <c r="AYC394" s="103"/>
      <c r="AYD394" s="103"/>
      <c r="AYE394" s="103"/>
      <c r="AYF394" s="103"/>
      <c r="AYG394" s="103"/>
      <c r="AYH394" s="103"/>
      <c r="AYI394" s="103"/>
      <c r="AYJ394" s="103"/>
      <c r="AYK394" s="103"/>
      <c r="AYL394" s="103"/>
      <c r="AYM394" s="103"/>
      <c r="AYN394" s="103"/>
      <c r="AYO394" s="103"/>
      <c r="AYP394" s="103"/>
      <c r="AYQ394" s="103"/>
      <c r="AYR394" s="103"/>
      <c r="AYS394" s="103"/>
      <c r="AYT394" s="103"/>
      <c r="AYU394" s="103"/>
      <c r="AYV394" s="103"/>
      <c r="AYW394" s="103"/>
      <c r="AYX394" s="103"/>
      <c r="AYY394" s="103"/>
      <c r="AYZ394" s="103"/>
      <c r="AZA394" s="103"/>
      <c r="AZB394" s="103"/>
      <c r="AZC394" s="103"/>
      <c r="AZD394" s="103"/>
      <c r="AZE394" s="103"/>
      <c r="AZF394" s="103"/>
      <c r="AZG394" s="103"/>
      <c r="AZH394" s="103"/>
      <c r="AZI394" s="103"/>
      <c r="AZJ394" s="103"/>
      <c r="AZK394" s="103"/>
      <c r="AZL394" s="103"/>
      <c r="AZM394" s="103"/>
      <c r="AZN394" s="103"/>
      <c r="AZO394" s="103"/>
      <c r="AZP394" s="103"/>
      <c r="AZQ394" s="103"/>
      <c r="AZR394" s="103"/>
      <c r="AZS394" s="103"/>
      <c r="AZT394" s="103"/>
      <c r="AZU394" s="103"/>
      <c r="AZV394" s="103"/>
      <c r="AZW394" s="103"/>
      <c r="AZX394" s="103"/>
      <c r="AZY394" s="103"/>
      <c r="AZZ394" s="103"/>
      <c r="BAA394" s="103"/>
      <c r="BAB394" s="103"/>
      <c r="BAC394" s="103"/>
      <c r="BAD394" s="103"/>
      <c r="BAE394" s="103"/>
      <c r="BAF394" s="103"/>
      <c r="BAG394" s="103"/>
      <c r="BAH394" s="103"/>
      <c r="BAI394" s="103"/>
      <c r="BAJ394" s="103"/>
      <c r="BAK394" s="103"/>
      <c r="BAL394" s="103"/>
      <c r="BAM394" s="103"/>
      <c r="BAN394" s="103"/>
      <c r="BAO394" s="103"/>
      <c r="BAP394" s="103"/>
      <c r="BAQ394" s="103"/>
      <c r="BAR394" s="103"/>
      <c r="BAS394" s="103"/>
      <c r="BAT394" s="103"/>
      <c r="BAU394" s="103"/>
      <c r="BAV394" s="103"/>
      <c r="BAW394" s="103"/>
      <c r="BAX394" s="103"/>
      <c r="BAY394" s="103"/>
      <c r="BAZ394" s="103"/>
      <c r="BBA394" s="103"/>
      <c r="BBB394" s="103"/>
      <c r="BBC394" s="103"/>
      <c r="BBD394" s="103"/>
      <c r="BBE394" s="103"/>
      <c r="BBF394" s="103"/>
      <c r="BBG394" s="103"/>
      <c r="BBH394" s="103"/>
      <c r="BBI394" s="103"/>
      <c r="BBJ394" s="103"/>
      <c r="BBK394" s="103"/>
      <c r="BBL394" s="103"/>
      <c r="BBM394" s="103"/>
      <c r="BBN394" s="103"/>
      <c r="BBO394" s="103"/>
      <c r="BBP394" s="103"/>
      <c r="BBQ394" s="103"/>
      <c r="BBR394" s="103"/>
      <c r="BBS394" s="103"/>
      <c r="BBT394" s="103"/>
      <c r="BBU394" s="103"/>
      <c r="BBV394" s="103"/>
      <c r="BBW394" s="103"/>
      <c r="BBX394" s="103"/>
      <c r="BBY394" s="103"/>
      <c r="BBZ394" s="103"/>
      <c r="BCA394" s="103"/>
      <c r="BCB394" s="103"/>
      <c r="BCC394" s="103"/>
      <c r="BCD394" s="103"/>
      <c r="BCE394" s="103"/>
      <c r="BCF394" s="103"/>
      <c r="BCG394" s="103"/>
      <c r="BCH394" s="103"/>
      <c r="BCI394" s="103"/>
      <c r="BCJ394" s="103"/>
      <c r="BCK394" s="103"/>
      <c r="BCL394" s="103"/>
      <c r="BCM394" s="103"/>
      <c r="BCN394" s="103"/>
      <c r="BCO394" s="103"/>
      <c r="BCP394" s="103"/>
      <c r="BCQ394" s="103"/>
      <c r="BCR394" s="103"/>
      <c r="BCS394" s="103"/>
      <c r="BCT394" s="103"/>
      <c r="BCU394" s="103"/>
      <c r="BCV394" s="103"/>
      <c r="BCW394" s="103"/>
      <c r="BCX394" s="103"/>
      <c r="BCY394" s="103"/>
      <c r="BCZ394" s="103"/>
      <c r="BDA394" s="103"/>
      <c r="BDB394" s="103"/>
      <c r="BDC394" s="103"/>
      <c r="BDD394" s="103"/>
      <c r="BDE394" s="103"/>
      <c r="BDF394" s="103"/>
      <c r="BDG394" s="103"/>
      <c r="BDH394" s="103"/>
      <c r="BDI394" s="103"/>
      <c r="BDJ394" s="103"/>
      <c r="BDK394" s="103"/>
      <c r="BDL394" s="103"/>
      <c r="BDM394" s="103"/>
      <c r="BDN394" s="103"/>
      <c r="BDO394" s="103"/>
      <c r="BDP394" s="103"/>
      <c r="BDQ394" s="103"/>
      <c r="BDR394" s="103"/>
      <c r="BDS394" s="103"/>
      <c r="BDT394" s="103"/>
      <c r="BDU394" s="103"/>
      <c r="BDV394" s="103"/>
      <c r="BDW394" s="103"/>
      <c r="BDX394" s="103"/>
      <c r="BDY394" s="103"/>
      <c r="BDZ394" s="103"/>
      <c r="BEA394" s="103"/>
      <c r="BEB394" s="103"/>
      <c r="BEC394" s="103"/>
      <c r="BED394" s="103"/>
      <c r="BEE394" s="103"/>
      <c r="BEF394" s="103"/>
      <c r="BEG394" s="103"/>
      <c r="BEH394" s="103"/>
      <c r="BEI394" s="103"/>
      <c r="BEJ394" s="103"/>
      <c r="BEK394" s="103"/>
      <c r="BEL394" s="103"/>
      <c r="BEM394" s="103"/>
      <c r="BEN394" s="103"/>
      <c r="BEO394" s="103"/>
      <c r="BEP394" s="103"/>
      <c r="BEQ394" s="103"/>
      <c r="BER394" s="103"/>
      <c r="BES394" s="103"/>
      <c r="BET394" s="103"/>
      <c r="BEU394" s="103"/>
      <c r="BEV394" s="103"/>
      <c r="BEW394" s="103"/>
      <c r="BEX394" s="103"/>
      <c r="BEY394" s="103"/>
      <c r="BEZ394" s="103"/>
      <c r="BFA394" s="103"/>
      <c r="BFB394" s="103"/>
      <c r="BFC394" s="103"/>
      <c r="BFD394" s="103"/>
      <c r="BFE394" s="103"/>
      <c r="BFF394" s="103"/>
      <c r="BFG394" s="103"/>
      <c r="BFH394" s="103"/>
      <c r="BFI394" s="103"/>
      <c r="BFJ394" s="103"/>
      <c r="BFK394" s="103"/>
      <c r="BFL394" s="103"/>
      <c r="BFM394" s="103"/>
      <c r="BFN394" s="103"/>
      <c r="BFO394" s="103"/>
      <c r="BFP394" s="103"/>
      <c r="BFQ394" s="103"/>
      <c r="BFR394" s="103"/>
      <c r="BFS394" s="103"/>
      <c r="BFT394" s="103"/>
      <c r="BFU394" s="103"/>
      <c r="BFV394" s="103"/>
      <c r="BFW394" s="103"/>
      <c r="BFX394" s="103"/>
      <c r="BFY394" s="103"/>
      <c r="BFZ394" s="103"/>
      <c r="BGA394" s="103"/>
      <c r="BGB394" s="103"/>
      <c r="BGC394" s="103"/>
      <c r="BGD394" s="103"/>
      <c r="BGE394" s="103"/>
      <c r="BGF394" s="103"/>
      <c r="BGG394" s="103"/>
      <c r="BGH394" s="103"/>
      <c r="BGI394" s="103"/>
      <c r="BGJ394" s="103"/>
      <c r="BGK394" s="103"/>
      <c r="BGL394" s="103"/>
      <c r="BGM394" s="103"/>
      <c r="BGN394" s="103"/>
      <c r="BGO394" s="103"/>
      <c r="BGP394" s="103"/>
      <c r="BGQ394" s="103"/>
      <c r="BGR394" s="103"/>
      <c r="BGS394" s="103"/>
      <c r="BGT394" s="103"/>
      <c r="BGU394" s="103"/>
      <c r="BGV394" s="103"/>
      <c r="BGW394" s="103"/>
      <c r="BGX394" s="103"/>
      <c r="BGY394" s="103"/>
      <c r="BGZ394" s="103"/>
      <c r="BHA394" s="103"/>
      <c r="BHB394" s="103"/>
      <c r="BHC394" s="103"/>
      <c r="BHD394" s="103"/>
      <c r="BHE394" s="103"/>
      <c r="BHF394" s="103"/>
      <c r="BHG394" s="103"/>
      <c r="BHH394" s="103"/>
      <c r="BHI394" s="103"/>
      <c r="BHJ394" s="103"/>
      <c r="BHK394" s="103"/>
      <c r="BHL394" s="103"/>
      <c r="BHM394" s="103"/>
      <c r="BHN394" s="103"/>
      <c r="BHO394" s="103"/>
      <c r="BHP394" s="103"/>
      <c r="BHQ394" s="103"/>
      <c r="BHR394" s="103"/>
      <c r="BHS394" s="103"/>
      <c r="BHT394" s="103"/>
      <c r="BHU394" s="103"/>
      <c r="BHV394" s="103"/>
      <c r="BHW394" s="103"/>
      <c r="BHX394" s="103"/>
      <c r="BHY394" s="103"/>
      <c r="BHZ394" s="103"/>
      <c r="BIA394" s="103"/>
      <c r="BIB394" s="103"/>
      <c r="BIC394" s="103"/>
      <c r="BID394" s="103"/>
      <c r="BIE394" s="103"/>
      <c r="BIF394" s="103"/>
      <c r="BIG394" s="103"/>
      <c r="BIH394" s="103"/>
      <c r="BII394" s="103"/>
      <c r="BIJ394" s="103"/>
      <c r="BIK394" s="103"/>
      <c r="BIL394" s="103"/>
      <c r="BIM394" s="103"/>
      <c r="BIN394" s="103"/>
      <c r="BIO394" s="103"/>
      <c r="BIP394" s="103"/>
      <c r="BIQ394" s="103"/>
      <c r="BIR394" s="103"/>
      <c r="BIS394" s="103"/>
      <c r="BIT394" s="103"/>
      <c r="BIU394" s="103"/>
      <c r="BIV394" s="103"/>
      <c r="BIW394" s="103"/>
      <c r="BIX394" s="103"/>
      <c r="BIY394" s="103"/>
      <c r="BIZ394" s="103"/>
      <c r="BJA394" s="103"/>
      <c r="BJB394" s="103"/>
      <c r="BJC394" s="103"/>
      <c r="BJD394" s="103"/>
      <c r="BJE394" s="103"/>
      <c r="BJF394" s="103"/>
      <c r="BJG394" s="103"/>
      <c r="BJH394" s="103"/>
      <c r="BJI394" s="103"/>
      <c r="BJJ394" s="103"/>
      <c r="BJK394" s="103"/>
      <c r="BJL394" s="103"/>
      <c r="BJM394" s="103"/>
      <c r="BJN394" s="103"/>
      <c r="BJO394" s="103"/>
      <c r="BJP394" s="103"/>
      <c r="BJQ394" s="103"/>
      <c r="BJR394" s="103"/>
      <c r="BJS394" s="103"/>
      <c r="BJT394" s="103"/>
      <c r="BJU394" s="103"/>
      <c r="BJV394" s="103"/>
      <c r="BJW394" s="103"/>
      <c r="BJX394" s="103"/>
      <c r="BJY394" s="103"/>
      <c r="BJZ394" s="103"/>
      <c r="BKA394" s="103"/>
      <c r="BKB394" s="103"/>
      <c r="BKC394" s="103"/>
      <c r="BKD394" s="103"/>
      <c r="BKE394" s="103"/>
      <c r="BKF394" s="103"/>
      <c r="BKG394" s="103"/>
      <c r="BKH394" s="103"/>
      <c r="BKI394" s="103"/>
      <c r="BKJ394" s="103"/>
      <c r="BKK394" s="103"/>
      <c r="BKL394" s="103"/>
      <c r="BKM394" s="103"/>
      <c r="BKN394" s="103"/>
      <c r="BKO394" s="103"/>
      <c r="BKP394" s="103"/>
      <c r="BKQ394" s="103"/>
      <c r="BKR394" s="103"/>
      <c r="BKS394" s="103"/>
      <c r="BKT394" s="103"/>
      <c r="BKU394" s="103"/>
      <c r="BKV394" s="103"/>
      <c r="BKW394" s="103"/>
      <c r="BKX394" s="103"/>
      <c r="BKY394" s="103"/>
      <c r="BKZ394" s="103"/>
      <c r="BLA394" s="103"/>
      <c r="BLB394" s="103"/>
      <c r="BLC394" s="103"/>
      <c r="BLD394" s="103"/>
      <c r="BLE394" s="103"/>
      <c r="BLF394" s="103"/>
      <c r="BLG394" s="103"/>
      <c r="BLH394" s="103"/>
      <c r="BLI394" s="103"/>
      <c r="BLJ394" s="103"/>
      <c r="BLK394" s="103"/>
      <c r="BLL394" s="103"/>
      <c r="BLM394" s="103"/>
      <c r="BLN394" s="103"/>
      <c r="BLO394" s="103"/>
      <c r="BLP394" s="103"/>
      <c r="BLQ394" s="103"/>
      <c r="BLR394" s="103"/>
      <c r="BLS394" s="103"/>
      <c r="BLT394" s="103"/>
      <c r="BLU394" s="103"/>
      <c r="BLV394" s="103"/>
      <c r="BLW394" s="103"/>
      <c r="BLX394" s="103"/>
      <c r="BLY394" s="103"/>
      <c r="BLZ394" s="103"/>
      <c r="BMA394" s="103"/>
      <c r="BMB394" s="103"/>
      <c r="BMC394" s="103"/>
      <c r="BMD394" s="103"/>
      <c r="BME394" s="103"/>
      <c r="BMF394" s="103"/>
      <c r="BMG394" s="103"/>
      <c r="BMH394" s="103"/>
      <c r="BMI394" s="103"/>
      <c r="BMJ394" s="103"/>
      <c r="BMK394" s="103"/>
      <c r="BML394" s="103"/>
      <c r="BMM394" s="103"/>
      <c r="BMN394" s="103"/>
      <c r="BMO394" s="103"/>
      <c r="BMP394" s="103"/>
      <c r="BMQ394" s="103"/>
      <c r="BMR394" s="103"/>
      <c r="BMS394" s="103"/>
      <c r="BMT394" s="103"/>
      <c r="BMU394" s="103"/>
      <c r="BMV394" s="103"/>
      <c r="BMW394" s="103"/>
      <c r="BMX394" s="103"/>
      <c r="BMY394" s="103"/>
      <c r="BMZ394" s="103"/>
      <c r="BNA394" s="103"/>
      <c r="BNB394" s="103"/>
      <c r="BNC394" s="103"/>
      <c r="BND394" s="103"/>
      <c r="BNE394" s="103"/>
      <c r="BNF394" s="103"/>
      <c r="BNG394" s="103"/>
      <c r="BNH394" s="103"/>
      <c r="BNI394" s="103"/>
      <c r="BNJ394" s="103"/>
      <c r="BNK394" s="103"/>
      <c r="BNL394" s="103"/>
      <c r="BNM394" s="103"/>
      <c r="BNN394" s="103"/>
      <c r="BNO394" s="103"/>
      <c r="BNP394" s="103"/>
      <c r="BNQ394" s="103"/>
      <c r="BNR394" s="103"/>
      <c r="BNS394" s="103"/>
      <c r="BNT394" s="103"/>
      <c r="BNU394" s="103"/>
      <c r="BNV394" s="103"/>
      <c r="BNW394" s="103"/>
      <c r="BNX394" s="103"/>
      <c r="BNY394" s="103"/>
      <c r="BNZ394" s="103"/>
      <c r="BOA394" s="103"/>
      <c r="BOB394" s="103"/>
      <c r="BOC394" s="103"/>
      <c r="BOD394" s="103"/>
      <c r="BOE394" s="103"/>
      <c r="BOF394" s="103"/>
      <c r="BOG394" s="103"/>
      <c r="BOH394" s="103"/>
      <c r="BOI394" s="103"/>
      <c r="BOJ394" s="103"/>
      <c r="BOK394" s="103"/>
      <c r="BOL394" s="103"/>
      <c r="BOM394" s="103"/>
      <c r="BON394" s="103"/>
      <c r="BOO394" s="103"/>
      <c r="BOP394" s="103"/>
      <c r="BOQ394" s="103"/>
      <c r="BOR394" s="103"/>
      <c r="BOS394" s="103"/>
      <c r="BOT394" s="103"/>
      <c r="BOU394" s="103"/>
      <c r="BOV394" s="103"/>
      <c r="BOW394" s="103"/>
      <c r="BOX394" s="103"/>
      <c r="BOY394" s="103"/>
      <c r="BOZ394" s="103"/>
      <c r="BPA394" s="103"/>
      <c r="BPB394" s="103"/>
      <c r="BPC394" s="103"/>
      <c r="BPD394" s="103"/>
      <c r="BPE394" s="103"/>
      <c r="BPF394" s="103"/>
      <c r="BPG394" s="103"/>
      <c r="BPH394" s="103"/>
      <c r="BPI394" s="103"/>
      <c r="BPJ394" s="103"/>
      <c r="BPK394" s="103"/>
      <c r="BPL394" s="103"/>
      <c r="BPM394" s="103"/>
      <c r="BPN394" s="103"/>
      <c r="BPO394" s="103"/>
      <c r="BPP394" s="103"/>
      <c r="BPQ394" s="103"/>
      <c r="BPR394" s="103"/>
      <c r="BPS394" s="103"/>
      <c r="BPT394" s="103"/>
      <c r="BPU394" s="103"/>
      <c r="BPV394" s="103"/>
      <c r="BPW394" s="103"/>
      <c r="BPX394" s="103"/>
      <c r="BPY394" s="103"/>
      <c r="BPZ394" s="103"/>
      <c r="BQA394" s="103"/>
      <c r="BQB394" s="103"/>
      <c r="BQC394" s="103"/>
      <c r="BQD394" s="103"/>
      <c r="BQE394" s="103"/>
      <c r="BQF394" s="103"/>
      <c r="BQG394" s="103"/>
      <c r="BQH394" s="103"/>
      <c r="BQI394" s="103"/>
      <c r="BQJ394" s="103"/>
      <c r="BQK394" s="103"/>
      <c r="BQL394" s="103"/>
      <c r="BQM394" s="103"/>
      <c r="BQN394" s="103"/>
      <c r="BQO394" s="103"/>
      <c r="BQP394" s="103"/>
      <c r="BQQ394" s="103"/>
      <c r="BQR394" s="103"/>
      <c r="BQS394" s="103"/>
      <c r="BQT394" s="103"/>
      <c r="BQU394" s="103"/>
      <c r="BQV394" s="103"/>
      <c r="BQW394" s="103"/>
      <c r="BQX394" s="103"/>
      <c r="BQY394" s="103"/>
      <c r="BQZ394" s="103"/>
      <c r="BRA394" s="103"/>
      <c r="BRB394" s="103"/>
      <c r="BRC394" s="103"/>
      <c r="BRD394" s="103"/>
      <c r="BRE394" s="103"/>
      <c r="BRF394" s="103"/>
      <c r="BRG394" s="103"/>
      <c r="BRH394" s="103"/>
      <c r="BRI394" s="103"/>
      <c r="BRJ394" s="103"/>
      <c r="BRK394" s="103"/>
      <c r="BRL394" s="103"/>
      <c r="BRM394" s="103"/>
      <c r="BRN394" s="103"/>
      <c r="BRO394" s="103"/>
      <c r="BRP394" s="103"/>
      <c r="BRQ394" s="103"/>
      <c r="BRR394" s="103"/>
      <c r="BRS394" s="103"/>
      <c r="BRT394" s="103"/>
      <c r="BRU394" s="103"/>
      <c r="BRV394" s="103"/>
      <c r="BRW394" s="103"/>
      <c r="BRX394" s="103"/>
      <c r="BRY394" s="103"/>
      <c r="BRZ394" s="103"/>
      <c r="BSA394" s="103"/>
      <c r="BSB394" s="103"/>
      <c r="BSC394" s="103"/>
      <c r="BSD394" s="103"/>
      <c r="BSE394" s="103"/>
      <c r="BSF394" s="103"/>
      <c r="BSG394" s="103"/>
      <c r="BSH394" s="103"/>
      <c r="BSI394" s="103"/>
      <c r="BSJ394" s="103"/>
      <c r="BSK394" s="103"/>
      <c r="BSL394" s="103"/>
      <c r="BSM394" s="103"/>
      <c r="BSN394" s="103"/>
      <c r="BSO394" s="103"/>
      <c r="BSP394" s="103"/>
      <c r="BSQ394" s="103"/>
      <c r="BSR394" s="103"/>
      <c r="BSS394" s="103"/>
      <c r="BST394" s="103"/>
      <c r="BSU394" s="103"/>
      <c r="BSV394" s="103"/>
      <c r="BSW394" s="103"/>
      <c r="BSX394" s="103"/>
      <c r="BSY394" s="103"/>
      <c r="BSZ394" s="103"/>
      <c r="BTA394" s="103"/>
      <c r="BTB394" s="103"/>
      <c r="BTC394" s="103"/>
      <c r="BTD394" s="103"/>
      <c r="BTE394" s="103"/>
      <c r="BTF394" s="103"/>
      <c r="BTG394" s="103"/>
      <c r="BTH394" s="103"/>
      <c r="BTI394" s="103"/>
      <c r="BTJ394" s="103"/>
      <c r="BTK394" s="103"/>
      <c r="BTL394" s="103"/>
      <c r="BTM394" s="103"/>
      <c r="BTN394" s="103"/>
      <c r="BTO394" s="103"/>
      <c r="BTP394" s="103"/>
      <c r="BTQ394" s="103"/>
      <c r="BTR394" s="103"/>
      <c r="BTS394" s="103"/>
      <c r="BTT394" s="103"/>
      <c r="BTU394" s="103"/>
      <c r="BTV394" s="103"/>
      <c r="BTW394" s="103"/>
      <c r="BTX394" s="103"/>
      <c r="BTY394" s="103"/>
      <c r="BTZ394" s="103"/>
      <c r="BUA394" s="103"/>
      <c r="BUB394" s="103"/>
      <c r="BUC394" s="103"/>
      <c r="BUD394" s="103"/>
      <c r="BUE394" s="103"/>
      <c r="BUF394" s="103"/>
      <c r="BUG394" s="103"/>
      <c r="BUH394" s="103"/>
      <c r="BUI394" s="103"/>
      <c r="BUJ394" s="103"/>
      <c r="BUK394" s="103"/>
      <c r="BUL394" s="103"/>
      <c r="BUM394" s="103"/>
      <c r="BUN394" s="103"/>
      <c r="BUO394" s="103"/>
      <c r="BUP394" s="103"/>
      <c r="BUQ394" s="103"/>
      <c r="BUR394" s="103"/>
      <c r="BUS394" s="103"/>
      <c r="BUT394" s="103"/>
      <c r="BUU394" s="103"/>
      <c r="BUV394" s="103"/>
      <c r="BUW394" s="103"/>
      <c r="BUX394" s="103"/>
      <c r="BUY394" s="103"/>
      <c r="BUZ394" s="103"/>
      <c r="BVA394" s="103"/>
      <c r="BVB394" s="103"/>
      <c r="BVC394" s="103"/>
      <c r="BVD394" s="103"/>
      <c r="BVE394" s="103"/>
      <c r="BVF394" s="103"/>
      <c r="BVG394" s="103"/>
      <c r="BVH394" s="103"/>
      <c r="BVI394" s="103"/>
      <c r="BVJ394" s="103"/>
      <c r="BVK394" s="103"/>
      <c r="BVL394" s="103"/>
      <c r="BVM394" s="103"/>
      <c r="BVN394" s="103"/>
      <c r="BVO394" s="103"/>
      <c r="BVP394" s="103"/>
      <c r="BVQ394" s="103"/>
      <c r="BVR394" s="103"/>
      <c r="BVS394" s="103"/>
      <c r="BVT394" s="103"/>
      <c r="BVU394" s="103"/>
      <c r="BVV394" s="103"/>
      <c r="BVW394" s="103"/>
      <c r="BVX394" s="103"/>
      <c r="BVY394" s="103"/>
      <c r="BVZ394" s="103"/>
      <c r="BWA394" s="103"/>
      <c r="BWB394" s="103"/>
      <c r="BWC394" s="103"/>
      <c r="BWD394" s="103"/>
      <c r="BWE394" s="103"/>
      <c r="BWF394" s="103"/>
      <c r="BWG394" s="103"/>
      <c r="BWH394" s="103"/>
      <c r="BWI394" s="103"/>
      <c r="BWJ394" s="103"/>
      <c r="BWK394" s="103"/>
      <c r="BWL394" s="103"/>
      <c r="BWM394" s="103"/>
      <c r="BWN394" s="103"/>
      <c r="BWO394" s="103"/>
      <c r="BWP394" s="103"/>
      <c r="BWQ394" s="103"/>
      <c r="BWR394" s="103"/>
      <c r="BWS394" s="103"/>
      <c r="BWT394" s="103"/>
      <c r="BWU394" s="103"/>
      <c r="BWV394" s="103"/>
      <c r="BWW394" s="103"/>
      <c r="BWX394" s="103"/>
      <c r="BWY394" s="103"/>
      <c r="BWZ394" s="103"/>
      <c r="BXA394" s="103"/>
      <c r="BXB394" s="103"/>
      <c r="BXC394" s="103"/>
      <c r="BXD394" s="103"/>
      <c r="BXE394" s="103"/>
      <c r="BXF394" s="103"/>
      <c r="BXG394" s="103"/>
      <c r="BXH394" s="103"/>
      <c r="BXI394" s="103"/>
      <c r="BXJ394" s="103"/>
      <c r="BXK394" s="103"/>
      <c r="BXL394" s="103"/>
      <c r="BXM394" s="103"/>
      <c r="BXN394" s="103"/>
      <c r="BXO394" s="103"/>
      <c r="BXP394" s="103"/>
      <c r="BXQ394" s="103"/>
      <c r="BXR394" s="103"/>
      <c r="BXS394" s="103"/>
      <c r="BXT394" s="103"/>
      <c r="BXU394" s="103"/>
      <c r="BXV394" s="103"/>
      <c r="BXW394" s="103"/>
      <c r="BXX394" s="103"/>
      <c r="BXY394" s="103"/>
      <c r="BXZ394" s="103"/>
      <c r="BYA394" s="103"/>
      <c r="BYB394" s="103"/>
      <c r="BYC394" s="103"/>
      <c r="BYD394" s="103"/>
      <c r="BYE394" s="103"/>
      <c r="BYF394" s="103"/>
      <c r="BYG394" s="103"/>
      <c r="BYH394" s="103"/>
      <c r="BYI394" s="103"/>
      <c r="BYJ394" s="103"/>
      <c r="BYK394" s="103"/>
      <c r="BYL394" s="103"/>
      <c r="BYM394" s="103"/>
      <c r="BYN394" s="103"/>
      <c r="BYO394" s="103"/>
      <c r="BYP394" s="103"/>
      <c r="BYQ394" s="103"/>
      <c r="BYR394" s="103"/>
      <c r="BYS394" s="103"/>
      <c r="BYT394" s="103"/>
      <c r="BYU394" s="103"/>
      <c r="BYV394" s="103"/>
      <c r="BYW394" s="103"/>
      <c r="BYX394" s="103"/>
      <c r="BYY394" s="103"/>
      <c r="BYZ394" s="103"/>
      <c r="BZA394" s="103"/>
      <c r="BZB394" s="103"/>
      <c r="BZC394" s="103"/>
      <c r="BZD394" s="103"/>
      <c r="BZE394" s="103"/>
      <c r="BZF394" s="103"/>
      <c r="BZG394" s="103"/>
      <c r="BZH394" s="103"/>
      <c r="BZI394" s="103"/>
      <c r="BZJ394" s="103"/>
      <c r="BZK394" s="103"/>
      <c r="BZL394" s="103"/>
      <c r="BZM394" s="103"/>
      <c r="BZN394" s="103"/>
      <c r="BZO394" s="103"/>
      <c r="BZP394" s="103"/>
      <c r="BZQ394" s="103"/>
      <c r="BZR394" s="103"/>
      <c r="BZS394" s="103"/>
      <c r="BZT394" s="103"/>
      <c r="BZU394" s="103"/>
      <c r="BZV394" s="103"/>
      <c r="BZW394" s="103"/>
      <c r="BZX394" s="103"/>
      <c r="BZY394" s="103"/>
      <c r="BZZ394" s="103"/>
      <c r="CAA394" s="103"/>
      <c r="CAB394" s="103"/>
      <c r="CAC394" s="103"/>
      <c r="CAD394" s="103"/>
      <c r="CAE394" s="103"/>
      <c r="CAF394" s="103"/>
      <c r="CAG394" s="103"/>
      <c r="CAH394" s="103"/>
      <c r="CAI394" s="103"/>
      <c r="CAJ394" s="103"/>
      <c r="CAK394" s="103"/>
      <c r="CAL394" s="103"/>
      <c r="CAM394" s="103"/>
      <c r="CAN394" s="103"/>
      <c r="CAO394" s="103"/>
      <c r="CAP394" s="103"/>
      <c r="CAQ394" s="103"/>
      <c r="CAR394" s="103"/>
      <c r="CAS394" s="103"/>
      <c r="CAT394" s="103"/>
      <c r="CAU394" s="103"/>
      <c r="CAV394" s="103"/>
      <c r="CAW394" s="103"/>
      <c r="CAX394" s="103"/>
      <c r="CAY394" s="103"/>
      <c r="CAZ394" s="103"/>
      <c r="CBA394" s="103"/>
      <c r="CBB394" s="103"/>
      <c r="CBC394" s="103"/>
      <c r="CBD394" s="103"/>
      <c r="CBE394" s="103"/>
      <c r="CBF394" s="103"/>
      <c r="CBG394" s="103"/>
      <c r="CBH394" s="103"/>
      <c r="CBI394" s="103"/>
      <c r="CBJ394" s="103"/>
      <c r="CBK394" s="103"/>
      <c r="CBL394" s="103"/>
      <c r="CBM394" s="103"/>
      <c r="CBN394" s="103"/>
      <c r="CBO394" s="103"/>
      <c r="CBP394" s="103"/>
      <c r="CBQ394" s="103"/>
      <c r="CBR394" s="103"/>
      <c r="CBS394" s="103"/>
      <c r="CBT394" s="103"/>
      <c r="CBU394" s="103"/>
      <c r="CBV394" s="103"/>
      <c r="CBW394" s="103"/>
      <c r="CBX394" s="103"/>
      <c r="CBY394" s="103"/>
      <c r="CBZ394" s="103"/>
      <c r="CCA394" s="103"/>
      <c r="CCB394" s="103"/>
      <c r="CCC394" s="103"/>
      <c r="CCD394" s="103"/>
      <c r="CCE394" s="103"/>
      <c r="CCF394" s="103"/>
      <c r="CCG394" s="103"/>
      <c r="CCH394" s="103"/>
      <c r="CCI394" s="103"/>
      <c r="CCJ394" s="103"/>
      <c r="CCK394" s="103"/>
      <c r="CCL394" s="103"/>
      <c r="CCM394" s="103"/>
      <c r="CCN394" s="103"/>
      <c r="CCO394" s="103"/>
      <c r="CCP394" s="103"/>
      <c r="CCQ394" s="103"/>
      <c r="CCR394" s="103"/>
      <c r="CCS394" s="103"/>
      <c r="CCT394" s="103"/>
      <c r="CCU394" s="103"/>
      <c r="CCV394" s="103"/>
      <c r="CCW394" s="103"/>
      <c r="CCX394" s="103"/>
      <c r="CCY394" s="103"/>
      <c r="CCZ394" s="103"/>
      <c r="CDA394" s="103"/>
      <c r="CDB394" s="103"/>
      <c r="CDC394" s="103"/>
      <c r="CDD394" s="103"/>
      <c r="CDE394" s="103"/>
      <c r="CDF394" s="103"/>
      <c r="CDG394" s="103"/>
      <c r="CDH394" s="103"/>
      <c r="CDI394" s="103"/>
      <c r="CDJ394" s="103"/>
      <c r="CDK394" s="103"/>
      <c r="CDL394" s="103"/>
      <c r="CDM394" s="103"/>
      <c r="CDN394" s="103"/>
      <c r="CDO394" s="103"/>
      <c r="CDP394" s="103"/>
      <c r="CDQ394" s="103"/>
      <c r="CDR394" s="103"/>
      <c r="CDS394" s="103"/>
      <c r="CDT394" s="103"/>
      <c r="CDU394" s="103"/>
      <c r="CDV394" s="103"/>
      <c r="CDW394" s="103"/>
      <c r="CDX394" s="103"/>
      <c r="CDY394" s="103"/>
      <c r="CDZ394" s="103"/>
      <c r="CEA394" s="103"/>
      <c r="CEB394" s="103"/>
      <c r="CEC394" s="103"/>
      <c r="CED394" s="103"/>
      <c r="CEE394" s="103"/>
      <c r="CEF394" s="103"/>
      <c r="CEG394" s="103"/>
      <c r="CEH394" s="103"/>
      <c r="CEI394" s="103"/>
      <c r="CEJ394" s="103"/>
      <c r="CEK394" s="103"/>
      <c r="CEL394" s="103"/>
      <c r="CEM394" s="103"/>
      <c r="CEN394" s="103"/>
      <c r="CEO394" s="103"/>
      <c r="CEP394" s="103"/>
      <c r="CEQ394" s="103"/>
      <c r="CER394" s="103"/>
      <c r="CES394" s="103"/>
      <c r="CET394" s="103"/>
      <c r="CEU394" s="103"/>
      <c r="CEV394" s="103"/>
      <c r="CEW394" s="103"/>
      <c r="CEX394" s="103"/>
      <c r="CEY394" s="103"/>
      <c r="CEZ394" s="103"/>
      <c r="CFA394" s="103"/>
      <c r="CFB394" s="103"/>
      <c r="CFC394" s="103"/>
      <c r="CFD394" s="103"/>
      <c r="CFE394" s="103"/>
      <c r="CFF394" s="103"/>
      <c r="CFG394" s="103"/>
      <c r="CFH394" s="103"/>
      <c r="CFI394" s="103"/>
      <c r="CFJ394" s="103"/>
      <c r="CFK394" s="103"/>
      <c r="CFL394" s="103"/>
      <c r="CFM394" s="103"/>
      <c r="CFN394" s="103"/>
      <c r="CFO394" s="103"/>
      <c r="CFP394" s="103"/>
      <c r="CFQ394" s="103"/>
      <c r="CFR394" s="103"/>
      <c r="CFS394" s="103"/>
      <c r="CFT394" s="103"/>
      <c r="CFU394" s="103"/>
      <c r="CFV394" s="103"/>
      <c r="CFW394" s="103"/>
      <c r="CFX394" s="103"/>
      <c r="CFY394" s="103"/>
      <c r="CFZ394" s="103"/>
      <c r="CGA394" s="103"/>
      <c r="CGB394" s="103"/>
      <c r="CGC394" s="103"/>
      <c r="CGD394" s="103"/>
      <c r="CGE394" s="103"/>
      <c r="CGF394" s="103"/>
      <c r="CGG394" s="103"/>
      <c r="CGH394" s="103"/>
      <c r="CGI394" s="103"/>
      <c r="CGJ394" s="103"/>
      <c r="CGK394" s="103"/>
      <c r="CGL394" s="103"/>
      <c r="CGM394" s="103"/>
      <c r="CGN394" s="103"/>
      <c r="CGO394" s="103"/>
      <c r="CGP394" s="103"/>
      <c r="CGQ394" s="103"/>
      <c r="CGR394" s="103"/>
      <c r="CGS394" s="103"/>
      <c r="CGT394" s="103"/>
      <c r="CGU394" s="103"/>
      <c r="CGV394" s="103"/>
      <c r="CGW394" s="103"/>
      <c r="CGX394" s="103"/>
      <c r="CGY394" s="103"/>
      <c r="CGZ394" s="103"/>
      <c r="CHA394" s="103"/>
      <c r="CHB394" s="103"/>
      <c r="CHC394" s="103"/>
      <c r="CHD394" s="103"/>
      <c r="CHE394" s="103"/>
      <c r="CHF394" s="103"/>
      <c r="CHG394" s="103"/>
      <c r="CHH394" s="103"/>
      <c r="CHI394" s="103"/>
      <c r="CHJ394" s="103"/>
      <c r="CHK394" s="103"/>
      <c r="CHL394" s="103"/>
      <c r="CHM394" s="103"/>
      <c r="CHN394" s="103"/>
      <c r="CHO394" s="103"/>
      <c r="CHP394" s="103"/>
      <c r="CHQ394" s="103"/>
      <c r="CHR394" s="103"/>
      <c r="CHS394" s="103"/>
      <c r="CHT394" s="103"/>
      <c r="CHU394" s="103"/>
      <c r="CHV394" s="103"/>
      <c r="CHW394" s="103"/>
      <c r="CHX394" s="103"/>
      <c r="CHY394" s="103"/>
      <c r="CHZ394" s="103"/>
      <c r="CIA394" s="103"/>
      <c r="CIB394" s="103"/>
      <c r="CIC394" s="103"/>
      <c r="CID394" s="103"/>
      <c r="CIE394" s="103"/>
      <c r="CIF394" s="103"/>
      <c r="CIG394" s="103"/>
      <c r="CIH394" s="103"/>
      <c r="CII394" s="103"/>
      <c r="CIJ394" s="103"/>
      <c r="CIK394" s="103"/>
      <c r="CIL394" s="103"/>
      <c r="CIM394" s="103"/>
      <c r="CIN394" s="103"/>
      <c r="CIO394" s="103"/>
      <c r="CIP394" s="103"/>
      <c r="CIQ394" s="103"/>
      <c r="CIR394" s="103"/>
      <c r="CIS394" s="103"/>
      <c r="CIT394" s="103"/>
      <c r="CIU394" s="103"/>
      <c r="CIV394" s="103"/>
      <c r="CIW394" s="103"/>
      <c r="CIX394" s="103"/>
      <c r="CIY394" s="103"/>
      <c r="CIZ394" s="103"/>
      <c r="CJA394" s="103"/>
      <c r="CJB394" s="103"/>
      <c r="CJC394" s="103"/>
      <c r="CJD394" s="103"/>
      <c r="CJE394" s="103"/>
      <c r="CJF394" s="103"/>
      <c r="CJG394" s="103"/>
      <c r="CJH394" s="103"/>
      <c r="CJI394" s="103"/>
      <c r="CJJ394" s="103"/>
      <c r="CJK394" s="103"/>
      <c r="CJL394" s="103"/>
      <c r="CJM394" s="103"/>
      <c r="CJN394" s="103"/>
      <c r="CJO394" s="103"/>
      <c r="CJP394" s="103"/>
      <c r="CJQ394" s="103"/>
      <c r="CJR394" s="103"/>
      <c r="CJS394" s="103"/>
      <c r="CJT394" s="103"/>
      <c r="CJU394" s="103"/>
      <c r="CJV394" s="103"/>
      <c r="CJW394" s="103"/>
      <c r="CJX394" s="103"/>
      <c r="CJY394" s="103"/>
      <c r="CJZ394" s="103"/>
      <c r="CKA394" s="103"/>
      <c r="CKB394" s="103"/>
      <c r="CKC394" s="103"/>
      <c r="CKD394" s="103"/>
      <c r="CKE394" s="103"/>
      <c r="CKF394" s="103"/>
      <c r="CKG394" s="103"/>
      <c r="CKH394" s="103"/>
      <c r="CKI394" s="103"/>
      <c r="CKJ394" s="103"/>
      <c r="CKK394" s="103"/>
      <c r="CKL394" s="103"/>
      <c r="CKM394" s="103"/>
      <c r="CKN394" s="103"/>
      <c r="CKO394" s="103"/>
      <c r="CKP394" s="103"/>
      <c r="CKQ394" s="103"/>
      <c r="CKR394" s="103"/>
      <c r="CKS394" s="103"/>
      <c r="CKT394" s="103"/>
      <c r="CKU394" s="103"/>
      <c r="CKV394" s="103"/>
      <c r="CKW394" s="103"/>
      <c r="CKX394" s="103"/>
      <c r="CKY394" s="103"/>
      <c r="CKZ394" s="103"/>
      <c r="CLA394" s="103"/>
      <c r="CLB394" s="103"/>
      <c r="CLC394" s="103"/>
      <c r="CLD394" s="103"/>
      <c r="CLE394" s="103"/>
      <c r="CLF394" s="103"/>
      <c r="CLG394" s="103"/>
      <c r="CLH394" s="103"/>
      <c r="CLI394" s="103"/>
      <c r="CLJ394" s="103"/>
      <c r="CLK394" s="103"/>
      <c r="CLL394" s="103"/>
      <c r="CLM394" s="103"/>
      <c r="CLN394" s="103"/>
      <c r="CLO394" s="103"/>
      <c r="CLP394" s="103"/>
      <c r="CLQ394" s="103"/>
      <c r="CLR394" s="103"/>
      <c r="CLS394" s="103"/>
      <c r="CLT394" s="103"/>
      <c r="CLU394" s="103"/>
      <c r="CLV394" s="103"/>
      <c r="CLW394" s="103"/>
      <c r="CLX394" s="103"/>
      <c r="CLY394" s="103"/>
      <c r="CLZ394" s="103"/>
      <c r="CMA394" s="103"/>
      <c r="CMB394" s="103"/>
      <c r="CMC394" s="103"/>
      <c r="CMD394" s="103"/>
      <c r="CME394" s="103"/>
      <c r="CMF394" s="103"/>
      <c r="CMG394" s="103"/>
      <c r="CMH394" s="103"/>
      <c r="CMI394" s="103"/>
      <c r="CMJ394" s="103"/>
      <c r="CMK394" s="103"/>
      <c r="CML394" s="103"/>
      <c r="CMM394" s="103"/>
      <c r="CMN394" s="103"/>
      <c r="CMO394" s="103"/>
      <c r="CMP394" s="103"/>
      <c r="CMQ394" s="103"/>
      <c r="CMR394" s="103"/>
      <c r="CMS394" s="103"/>
      <c r="CMT394" s="103"/>
      <c r="CMU394" s="103"/>
      <c r="CMV394" s="103"/>
      <c r="CMW394" s="103"/>
      <c r="CMX394" s="103"/>
      <c r="CMY394" s="103"/>
      <c r="CMZ394" s="103"/>
      <c r="CNA394" s="103"/>
      <c r="CNB394" s="103"/>
      <c r="CNC394" s="103"/>
      <c r="CND394" s="103"/>
      <c r="CNE394" s="103"/>
      <c r="CNF394" s="103"/>
      <c r="CNG394" s="103"/>
      <c r="CNH394" s="103"/>
      <c r="CNI394" s="103"/>
      <c r="CNJ394" s="103"/>
      <c r="CNK394" s="103"/>
      <c r="CNL394" s="103"/>
      <c r="CNM394" s="103"/>
      <c r="CNN394" s="103"/>
      <c r="CNO394" s="103"/>
      <c r="CNP394" s="103"/>
      <c r="CNQ394" s="103"/>
      <c r="CNR394" s="103"/>
      <c r="CNS394" s="103"/>
      <c r="CNT394" s="103"/>
      <c r="CNU394" s="103"/>
      <c r="CNV394" s="103"/>
      <c r="CNW394" s="103"/>
      <c r="CNX394" s="103"/>
      <c r="CNY394" s="103"/>
      <c r="CNZ394" s="103"/>
      <c r="COA394" s="103"/>
      <c r="COB394" s="103"/>
      <c r="COC394" s="103"/>
      <c r="COD394" s="103"/>
      <c r="COE394" s="103"/>
      <c r="COF394" s="103"/>
      <c r="COG394" s="103"/>
      <c r="COH394" s="103"/>
      <c r="COI394" s="103"/>
      <c r="COJ394" s="103"/>
      <c r="COK394" s="103"/>
      <c r="COL394" s="103"/>
      <c r="COM394" s="103"/>
      <c r="CON394" s="103"/>
      <c r="COO394" s="103"/>
      <c r="COP394" s="103"/>
      <c r="COQ394" s="103"/>
      <c r="COR394" s="103"/>
      <c r="COS394" s="103"/>
      <c r="COT394" s="103"/>
      <c r="COU394" s="103"/>
      <c r="COV394" s="103"/>
      <c r="COW394" s="103"/>
      <c r="COX394" s="103"/>
      <c r="COY394" s="103"/>
      <c r="COZ394" s="103"/>
      <c r="CPA394" s="103"/>
      <c r="CPB394" s="103"/>
      <c r="CPC394" s="103"/>
      <c r="CPD394" s="103"/>
      <c r="CPE394" s="103"/>
      <c r="CPF394" s="103"/>
      <c r="CPG394" s="103"/>
      <c r="CPH394" s="103"/>
      <c r="CPI394" s="103"/>
      <c r="CPJ394" s="103"/>
      <c r="CPK394" s="103"/>
      <c r="CPL394" s="103"/>
      <c r="CPM394" s="103"/>
      <c r="CPN394" s="103"/>
      <c r="CPO394" s="103"/>
      <c r="CPP394" s="103"/>
      <c r="CPQ394" s="103"/>
      <c r="CPR394" s="103"/>
      <c r="CPS394" s="103"/>
      <c r="CPT394" s="103"/>
      <c r="CPU394" s="103"/>
      <c r="CPV394" s="103"/>
      <c r="CPW394" s="103"/>
      <c r="CPX394" s="103"/>
      <c r="CPY394" s="103"/>
      <c r="CPZ394" s="103"/>
      <c r="CQA394" s="103"/>
      <c r="CQB394" s="103"/>
      <c r="CQC394" s="103"/>
      <c r="CQD394" s="103"/>
      <c r="CQE394" s="103"/>
      <c r="CQF394" s="103"/>
      <c r="CQG394" s="103"/>
      <c r="CQH394" s="103"/>
      <c r="CQI394" s="103"/>
      <c r="CQJ394" s="103"/>
      <c r="CQK394" s="103"/>
      <c r="CQL394" s="103"/>
      <c r="CQM394" s="103"/>
      <c r="CQN394" s="103"/>
      <c r="CQO394" s="103"/>
      <c r="CQP394" s="103"/>
      <c r="CQQ394" s="103"/>
      <c r="CQR394" s="103"/>
      <c r="CQS394" s="103"/>
      <c r="CQT394" s="103"/>
      <c r="CQU394" s="103"/>
      <c r="CQV394" s="103"/>
      <c r="CQW394" s="103"/>
      <c r="CQX394" s="103"/>
      <c r="CQY394" s="103"/>
      <c r="CQZ394" s="103"/>
      <c r="CRA394" s="103"/>
      <c r="CRB394" s="103"/>
      <c r="CRC394" s="103"/>
      <c r="CRD394" s="103"/>
      <c r="CRE394" s="103"/>
      <c r="CRF394" s="103"/>
      <c r="CRG394" s="103"/>
      <c r="CRH394" s="103"/>
      <c r="CRI394" s="103"/>
      <c r="CRJ394" s="103"/>
      <c r="CRK394" s="103"/>
      <c r="CRL394" s="103"/>
      <c r="CRM394" s="103"/>
      <c r="CRN394" s="103"/>
      <c r="CRO394" s="103"/>
      <c r="CRP394" s="103"/>
      <c r="CRQ394" s="103"/>
      <c r="CRR394" s="103"/>
      <c r="CRS394" s="103"/>
      <c r="CRT394" s="103"/>
      <c r="CRU394" s="103"/>
      <c r="CRV394" s="103"/>
      <c r="CRW394" s="103"/>
      <c r="CRX394" s="103"/>
      <c r="CRY394" s="103"/>
      <c r="CRZ394" s="103"/>
      <c r="CSA394" s="103"/>
      <c r="CSB394" s="103"/>
      <c r="CSC394" s="103"/>
      <c r="CSD394" s="103"/>
      <c r="CSE394" s="103"/>
      <c r="CSF394" s="103"/>
      <c r="CSG394" s="103"/>
      <c r="CSH394" s="103"/>
      <c r="CSI394" s="103"/>
      <c r="CSJ394" s="103"/>
      <c r="CSK394" s="103"/>
      <c r="CSL394" s="103"/>
      <c r="CSM394" s="103"/>
      <c r="CSN394" s="103"/>
      <c r="CSO394" s="103"/>
      <c r="CSP394" s="103"/>
      <c r="CSQ394" s="103"/>
      <c r="CSR394" s="103"/>
      <c r="CSS394" s="103"/>
      <c r="CST394" s="103"/>
      <c r="CSU394" s="103"/>
      <c r="CSV394" s="103"/>
      <c r="CSW394" s="103"/>
      <c r="CSX394" s="103"/>
      <c r="CSY394" s="103"/>
      <c r="CSZ394" s="103"/>
      <c r="CTA394" s="103"/>
      <c r="CTB394" s="103"/>
      <c r="CTC394" s="103"/>
      <c r="CTD394" s="103"/>
      <c r="CTE394" s="103"/>
      <c r="CTF394" s="103"/>
      <c r="CTG394" s="103"/>
      <c r="CTH394" s="103"/>
      <c r="CTI394" s="103"/>
      <c r="CTJ394" s="103"/>
      <c r="CTK394" s="103"/>
      <c r="CTL394" s="103"/>
      <c r="CTM394" s="103"/>
      <c r="CTN394" s="103"/>
      <c r="CTO394" s="103"/>
      <c r="CTP394" s="103"/>
      <c r="CTQ394" s="103"/>
      <c r="CTR394" s="103"/>
      <c r="CTS394" s="103"/>
      <c r="CTT394" s="103"/>
      <c r="CTU394" s="103"/>
      <c r="CTV394" s="103"/>
      <c r="CTW394" s="103"/>
      <c r="CTX394" s="103"/>
      <c r="CTY394" s="103"/>
      <c r="CTZ394" s="103"/>
      <c r="CUA394" s="103"/>
      <c r="CUB394" s="103"/>
      <c r="CUC394" s="103"/>
      <c r="CUD394" s="103"/>
      <c r="CUE394" s="103"/>
      <c r="CUF394" s="103"/>
      <c r="CUG394" s="103"/>
      <c r="CUH394" s="103"/>
      <c r="CUI394" s="103"/>
      <c r="CUJ394" s="103"/>
      <c r="CUK394" s="103"/>
      <c r="CUL394" s="103"/>
      <c r="CUM394" s="103"/>
      <c r="CUN394" s="103"/>
      <c r="CUO394" s="103"/>
      <c r="CUP394" s="103"/>
      <c r="CUQ394" s="103"/>
      <c r="CUR394" s="103"/>
      <c r="CUS394" s="103"/>
      <c r="CUT394" s="103"/>
      <c r="CUU394" s="103"/>
      <c r="CUV394" s="103"/>
      <c r="CUW394" s="103"/>
      <c r="CUX394" s="103"/>
      <c r="CUY394" s="103"/>
      <c r="CUZ394" s="103"/>
      <c r="CVA394" s="103"/>
      <c r="CVB394" s="103"/>
      <c r="CVC394" s="103"/>
      <c r="CVD394" s="103"/>
      <c r="CVE394" s="103"/>
      <c r="CVF394" s="103"/>
      <c r="CVG394" s="103"/>
      <c r="CVH394" s="103"/>
      <c r="CVI394" s="103"/>
      <c r="CVJ394" s="103"/>
      <c r="CVK394" s="103"/>
      <c r="CVL394" s="103"/>
      <c r="CVM394" s="103"/>
      <c r="CVN394" s="103"/>
      <c r="CVO394" s="103"/>
      <c r="CVP394" s="103"/>
      <c r="CVQ394" s="103"/>
      <c r="CVR394" s="103"/>
      <c r="CVS394" s="103"/>
      <c r="CVT394" s="103"/>
      <c r="CVU394" s="103"/>
      <c r="CVV394" s="103"/>
      <c r="CVW394" s="103"/>
      <c r="CVX394" s="103"/>
      <c r="CVY394" s="103"/>
      <c r="CVZ394" s="103"/>
      <c r="CWA394" s="103"/>
      <c r="CWB394" s="103"/>
      <c r="CWC394" s="103"/>
      <c r="CWD394" s="103"/>
      <c r="CWE394" s="103"/>
      <c r="CWF394" s="103"/>
      <c r="CWG394" s="103"/>
      <c r="CWH394" s="103"/>
      <c r="CWI394" s="103"/>
      <c r="CWJ394" s="103"/>
      <c r="CWK394" s="103"/>
      <c r="CWL394" s="103"/>
      <c r="CWM394" s="103"/>
      <c r="CWN394" s="103"/>
      <c r="CWO394" s="103"/>
      <c r="CWP394" s="103"/>
      <c r="CWQ394" s="103"/>
      <c r="CWR394" s="103"/>
      <c r="CWS394" s="103"/>
      <c r="CWT394" s="103"/>
      <c r="CWU394" s="103"/>
      <c r="CWV394" s="103"/>
      <c r="CWW394" s="103"/>
      <c r="CWX394" s="103"/>
      <c r="CWY394" s="103"/>
      <c r="CWZ394" s="103"/>
      <c r="CXA394" s="103"/>
      <c r="CXB394" s="103"/>
      <c r="CXC394" s="103"/>
      <c r="CXD394" s="103"/>
      <c r="CXE394" s="103"/>
      <c r="CXF394" s="103"/>
      <c r="CXG394" s="103"/>
      <c r="CXH394" s="103"/>
      <c r="CXI394" s="103"/>
      <c r="CXJ394" s="103"/>
      <c r="CXK394" s="103"/>
      <c r="CXL394" s="103"/>
      <c r="CXM394" s="103"/>
      <c r="CXN394" s="103"/>
      <c r="CXO394" s="103"/>
      <c r="CXP394" s="103"/>
      <c r="CXQ394" s="103"/>
      <c r="CXR394" s="103"/>
      <c r="CXS394" s="103"/>
      <c r="CXT394" s="103"/>
      <c r="CXU394" s="103"/>
      <c r="CXV394" s="103"/>
      <c r="CXW394" s="103"/>
      <c r="CXX394" s="103"/>
      <c r="CXY394" s="103"/>
      <c r="CXZ394" s="103"/>
      <c r="CYA394" s="103"/>
      <c r="CYB394" s="103"/>
      <c r="CYC394" s="103"/>
      <c r="CYD394" s="103"/>
      <c r="CYE394" s="103"/>
      <c r="CYF394" s="103"/>
      <c r="CYG394" s="103"/>
      <c r="CYH394" s="103"/>
      <c r="CYI394" s="103"/>
      <c r="CYJ394" s="103"/>
      <c r="CYK394" s="103"/>
      <c r="CYL394" s="103"/>
      <c r="CYM394" s="103"/>
      <c r="CYN394" s="103"/>
      <c r="CYO394" s="103"/>
      <c r="CYP394" s="103"/>
      <c r="CYQ394" s="103"/>
      <c r="CYR394" s="103"/>
      <c r="CYS394" s="103"/>
      <c r="CYT394" s="103"/>
      <c r="CYU394" s="103"/>
      <c r="CYV394" s="103"/>
      <c r="CYW394" s="103"/>
      <c r="CYX394" s="103"/>
      <c r="CYY394" s="103"/>
      <c r="CYZ394" s="103"/>
      <c r="CZA394" s="103"/>
      <c r="CZB394" s="103"/>
      <c r="CZC394" s="103"/>
      <c r="CZD394" s="103"/>
      <c r="CZE394" s="103"/>
      <c r="CZF394" s="103"/>
      <c r="CZG394" s="103"/>
      <c r="CZH394" s="103"/>
      <c r="CZI394" s="103"/>
      <c r="CZJ394" s="103"/>
      <c r="CZK394" s="103"/>
      <c r="CZL394" s="103"/>
      <c r="CZM394" s="103"/>
      <c r="CZN394" s="103"/>
      <c r="CZO394" s="103"/>
      <c r="CZP394" s="103"/>
      <c r="CZQ394" s="103"/>
      <c r="CZR394" s="103"/>
      <c r="CZS394" s="103"/>
      <c r="CZT394" s="103"/>
      <c r="CZU394" s="103"/>
      <c r="CZV394" s="103"/>
      <c r="CZW394" s="103"/>
      <c r="CZX394" s="103"/>
      <c r="CZY394" s="103"/>
      <c r="CZZ394" s="103"/>
      <c r="DAA394" s="103"/>
      <c r="DAB394" s="103"/>
      <c r="DAC394" s="103"/>
      <c r="DAD394" s="103"/>
      <c r="DAE394" s="103"/>
      <c r="DAF394" s="103"/>
      <c r="DAG394" s="103"/>
      <c r="DAH394" s="103"/>
      <c r="DAI394" s="103"/>
      <c r="DAJ394" s="103"/>
      <c r="DAK394" s="103"/>
      <c r="DAL394" s="103"/>
      <c r="DAM394" s="103"/>
      <c r="DAN394" s="103"/>
      <c r="DAO394" s="103"/>
      <c r="DAP394" s="103"/>
      <c r="DAQ394" s="103"/>
      <c r="DAR394" s="103"/>
      <c r="DAS394" s="103"/>
      <c r="DAT394" s="103"/>
      <c r="DAU394" s="103"/>
      <c r="DAV394" s="103"/>
      <c r="DAW394" s="103"/>
      <c r="DAX394" s="103"/>
      <c r="DAY394" s="103"/>
      <c r="DAZ394" s="103"/>
      <c r="DBA394" s="103"/>
      <c r="DBB394" s="103"/>
      <c r="DBC394" s="103"/>
      <c r="DBD394" s="103"/>
      <c r="DBE394" s="103"/>
      <c r="DBF394" s="103"/>
      <c r="DBG394" s="103"/>
      <c r="DBH394" s="103"/>
      <c r="DBI394" s="103"/>
      <c r="DBJ394" s="103"/>
      <c r="DBK394" s="103"/>
      <c r="DBL394" s="103"/>
      <c r="DBM394" s="103"/>
      <c r="DBN394" s="103"/>
      <c r="DBO394" s="103"/>
      <c r="DBP394" s="103"/>
      <c r="DBQ394" s="103"/>
      <c r="DBR394" s="103"/>
      <c r="DBS394" s="103"/>
      <c r="DBT394" s="103"/>
      <c r="DBU394" s="103"/>
      <c r="DBV394" s="103"/>
      <c r="DBW394" s="103"/>
      <c r="DBX394" s="103"/>
      <c r="DBY394" s="103"/>
      <c r="DBZ394" s="103"/>
      <c r="DCA394" s="103"/>
      <c r="DCB394" s="103"/>
      <c r="DCC394" s="103"/>
      <c r="DCD394" s="103"/>
      <c r="DCE394" s="103"/>
      <c r="DCF394" s="103"/>
      <c r="DCG394" s="103"/>
      <c r="DCH394" s="103"/>
      <c r="DCI394" s="103"/>
      <c r="DCJ394" s="103"/>
      <c r="DCK394" s="103"/>
      <c r="DCL394" s="103"/>
      <c r="DCM394" s="103"/>
      <c r="DCN394" s="103"/>
      <c r="DCO394" s="103"/>
      <c r="DCP394" s="103"/>
      <c r="DCQ394" s="103"/>
      <c r="DCR394" s="103"/>
      <c r="DCS394" s="103"/>
      <c r="DCT394" s="103"/>
      <c r="DCU394" s="103"/>
      <c r="DCV394" s="103"/>
      <c r="DCW394" s="103"/>
      <c r="DCX394" s="103"/>
      <c r="DCY394" s="103"/>
      <c r="DCZ394" s="103"/>
      <c r="DDA394" s="103"/>
      <c r="DDB394" s="103"/>
      <c r="DDC394" s="103"/>
      <c r="DDD394" s="103"/>
      <c r="DDE394" s="103"/>
      <c r="DDF394" s="103"/>
      <c r="DDG394" s="103"/>
      <c r="DDH394" s="103"/>
      <c r="DDI394" s="103"/>
      <c r="DDJ394" s="103"/>
      <c r="DDK394" s="103"/>
      <c r="DDL394" s="103"/>
      <c r="DDM394" s="103"/>
      <c r="DDN394" s="103"/>
      <c r="DDO394" s="103"/>
      <c r="DDP394" s="103"/>
      <c r="DDQ394" s="103"/>
      <c r="DDR394" s="103"/>
      <c r="DDS394" s="103"/>
      <c r="DDT394" s="103"/>
      <c r="DDU394" s="103"/>
      <c r="DDV394" s="103"/>
      <c r="DDW394" s="103"/>
      <c r="DDX394" s="103"/>
      <c r="DDY394" s="103"/>
      <c r="DDZ394" s="103"/>
      <c r="DEA394" s="103"/>
      <c r="DEB394" s="103"/>
      <c r="DEC394" s="103"/>
      <c r="DED394" s="103"/>
      <c r="DEE394" s="103"/>
      <c r="DEF394" s="103"/>
      <c r="DEG394" s="103"/>
      <c r="DEH394" s="103"/>
      <c r="DEI394" s="103"/>
      <c r="DEJ394" s="103"/>
      <c r="DEK394" s="103"/>
      <c r="DEL394" s="103"/>
      <c r="DEM394" s="103"/>
      <c r="DEN394" s="103"/>
      <c r="DEO394" s="103"/>
      <c r="DEP394" s="103"/>
      <c r="DEQ394" s="103"/>
      <c r="DER394" s="103"/>
      <c r="DES394" s="103"/>
      <c r="DET394" s="103"/>
      <c r="DEU394" s="103"/>
      <c r="DEV394" s="103"/>
      <c r="DEW394" s="103"/>
      <c r="DEX394" s="103"/>
      <c r="DEY394" s="103"/>
      <c r="DEZ394" s="103"/>
      <c r="DFA394" s="103"/>
      <c r="DFB394" s="103"/>
      <c r="DFC394" s="103"/>
      <c r="DFD394" s="103"/>
      <c r="DFE394" s="103"/>
      <c r="DFF394" s="103"/>
      <c r="DFG394" s="103"/>
      <c r="DFH394" s="103"/>
      <c r="DFI394" s="103"/>
      <c r="DFJ394" s="103"/>
      <c r="DFK394" s="103"/>
      <c r="DFL394" s="103"/>
      <c r="DFM394" s="103"/>
      <c r="DFN394" s="103"/>
      <c r="DFO394" s="103"/>
      <c r="DFP394" s="103"/>
      <c r="DFQ394" s="103"/>
      <c r="DFR394" s="103"/>
      <c r="DFS394" s="103"/>
      <c r="DFT394" s="103"/>
      <c r="DFU394" s="103"/>
      <c r="DFV394" s="103"/>
      <c r="DFW394" s="103"/>
      <c r="DFX394" s="103"/>
      <c r="DFY394" s="103"/>
      <c r="DFZ394" s="103"/>
      <c r="DGA394" s="103"/>
      <c r="DGB394" s="103"/>
      <c r="DGC394" s="103"/>
      <c r="DGD394" s="103"/>
      <c r="DGE394" s="103"/>
      <c r="DGF394" s="103"/>
      <c r="DGG394" s="103"/>
      <c r="DGH394" s="103"/>
      <c r="DGI394" s="103"/>
      <c r="DGJ394" s="103"/>
      <c r="DGK394" s="103"/>
      <c r="DGL394" s="103"/>
      <c r="DGM394" s="103"/>
      <c r="DGN394" s="103"/>
      <c r="DGO394" s="103"/>
      <c r="DGP394" s="103"/>
      <c r="DGQ394" s="103"/>
      <c r="DGR394" s="103"/>
      <c r="DGS394" s="103"/>
      <c r="DGT394" s="103"/>
      <c r="DGU394" s="103"/>
      <c r="DGV394" s="103"/>
      <c r="DGW394" s="103"/>
      <c r="DGX394" s="103"/>
      <c r="DGY394" s="103"/>
      <c r="DGZ394" s="103"/>
      <c r="DHA394" s="103"/>
      <c r="DHB394" s="103"/>
      <c r="DHC394" s="103"/>
      <c r="DHD394" s="103"/>
      <c r="DHE394" s="103"/>
      <c r="DHF394" s="103"/>
      <c r="DHG394" s="103"/>
      <c r="DHH394" s="103"/>
      <c r="DHI394" s="103"/>
      <c r="DHJ394" s="103"/>
      <c r="DHK394" s="103"/>
      <c r="DHL394" s="103"/>
      <c r="DHM394" s="103"/>
      <c r="DHN394" s="103"/>
      <c r="DHO394" s="103"/>
      <c r="DHP394" s="103"/>
      <c r="DHQ394" s="103"/>
      <c r="DHR394" s="103"/>
      <c r="DHS394" s="103"/>
      <c r="DHT394" s="103"/>
      <c r="DHU394" s="103"/>
      <c r="DHV394" s="103"/>
      <c r="DHW394" s="103"/>
      <c r="DHX394" s="103"/>
      <c r="DHY394" s="103"/>
      <c r="DHZ394" s="103"/>
      <c r="DIA394" s="103"/>
      <c r="DIB394" s="103"/>
      <c r="DIC394" s="103"/>
      <c r="DID394" s="103"/>
      <c r="DIE394" s="103"/>
      <c r="DIF394" s="103"/>
      <c r="DIG394" s="103"/>
      <c r="DIH394" s="103"/>
      <c r="DII394" s="103"/>
      <c r="DIJ394" s="103"/>
      <c r="DIK394" s="103"/>
      <c r="DIL394" s="103"/>
      <c r="DIM394" s="103"/>
      <c r="DIN394" s="103"/>
      <c r="DIO394" s="103"/>
      <c r="DIP394" s="103"/>
      <c r="DIQ394" s="103"/>
      <c r="DIR394" s="103"/>
      <c r="DIS394" s="103"/>
      <c r="DIT394" s="103"/>
      <c r="DIU394" s="103"/>
      <c r="DIV394" s="103"/>
      <c r="DIW394" s="103"/>
      <c r="DIX394" s="103"/>
      <c r="DIY394" s="103"/>
      <c r="DIZ394" s="103"/>
      <c r="DJA394" s="103"/>
      <c r="DJB394" s="103"/>
      <c r="DJC394" s="103"/>
      <c r="DJD394" s="103"/>
      <c r="DJE394" s="103"/>
      <c r="DJF394" s="103"/>
      <c r="DJG394" s="103"/>
      <c r="DJH394" s="103"/>
      <c r="DJI394" s="103"/>
      <c r="DJJ394" s="103"/>
      <c r="DJK394" s="103"/>
      <c r="DJL394" s="103"/>
      <c r="DJM394" s="103"/>
      <c r="DJN394" s="103"/>
      <c r="DJO394" s="103"/>
      <c r="DJP394" s="103"/>
      <c r="DJQ394" s="103"/>
      <c r="DJR394" s="103"/>
      <c r="DJS394" s="103"/>
      <c r="DJT394" s="103"/>
      <c r="DJU394" s="103"/>
      <c r="DJV394" s="103"/>
      <c r="DJW394" s="103"/>
      <c r="DJX394" s="103"/>
      <c r="DJY394" s="103"/>
      <c r="DJZ394" s="103"/>
      <c r="DKA394" s="103"/>
      <c r="DKB394" s="103"/>
      <c r="DKC394" s="103"/>
      <c r="DKD394" s="103"/>
      <c r="DKE394" s="103"/>
      <c r="DKF394" s="103"/>
      <c r="DKG394" s="103"/>
      <c r="DKH394" s="103"/>
      <c r="DKI394" s="103"/>
      <c r="DKJ394" s="103"/>
      <c r="DKK394" s="103"/>
      <c r="DKL394" s="103"/>
      <c r="DKM394" s="103"/>
      <c r="DKN394" s="103"/>
      <c r="DKO394" s="103"/>
      <c r="DKP394" s="103"/>
      <c r="DKQ394" s="103"/>
      <c r="DKR394" s="103"/>
      <c r="DKS394" s="103"/>
      <c r="DKT394" s="103"/>
      <c r="DKU394" s="103"/>
      <c r="DKV394" s="103"/>
      <c r="DKW394" s="103"/>
      <c r="DKX394" s="103"/>
      <c r="DKY394" s="103"/>
      <c r="DKZ394" s="103"/>
      <c r="DLA394" s="103"/>
      <c r="DLB394" s="103"/>
      <c r="DLC394" s="103"/>
      <c r="DLD394" s="103"/>
      <c r="DLE394" s="103"/>
      <c r="DLF394" s="103"/>
      <c r="DLG394" s="103"/>
      <c r="DLH394" s="103"/>
      <c r="DLI394" s="103"/>
      <c r="DLJ394" s="103"/>
      <c r="DLK394" s="103"/>
      <c r="DLL394" s="103"/>
      <c r="DLM394" s="103"/>
      <c r="DLN394" s="103"/>
      <c r="DLO394" s="103"/>
      <c r="DLP394" s="103"/>
      <c r="DLQ394" s="103"/>
      <c r="DLR394" s="103"/>
      <c r="DLS394" s="103"/>
      <c r="DLT394" s="103"/>
      <c r="DLU394" s="103"/>
      <c r="DLV394" s="103"/>
      <c r="DLW394" s="103"/>
      <c r="DLX394" s="103"/>
      <c r="DLY394" s="103"/>
      <c r="DLZ394" s="103"/>
      <c r="DMA394" s="103"/>
      <c r="DMB394" s="103"/>
      <c r="DMC394" s="103"/>
      <c r="DMD394" s="103"/>
      <c r="DME394" s="103"/>
      <c r="DMF394" s="103"/>
      <c r="DMG394" s="103"/>
      <c r="DMH394" s="103"/>
      <c r="DMI394" s="103"/>
      <c r="DMJ394" s="103"/>
      <c r="DMK394" s="103"/>
      <c r="DML394" s="103"/>
      <c r="DMM394" s="103"/>
      <c r="DMN394" s="103"/>
      <c r="DMO394" s="103"/>
      <c r="DMP394" s="103"/>
      <c r="DMQ394" s="103"/>
      <c r="DMR394" s="103"/>
      <c r="DMS394" s="103"/>
      <c r="DMT394" s="103"/>
      <c r="DMU394" s="103"/>
      <c r="DMV394" s="103"/>
      <c r="DMW394" s="103"/>
      <c r="DMX394" s="103"/>
      <c r="DMY394" s="103"/>
      <c r="DMZ394" s="103"/>
      <c r="DNA394" s="103"/>
      <c r="DNB394" s="103"/>
      <c r="DNC394" s="103"/>
      <c r="DND394" s="103"/>
      <c r="DNE394" s="103"/>
      <c r="DNF394" s="103"/>
      <c r="DNG394" s="103"/>
      <c r="DNH394" s="103"/>
      <c r="DNI394" s="103"/>
      <c r="DNJ394" s="103"/>
      <c r="DNK394" s="103"/>
      <c r="DNL394" s="103"/>
      <c r="DNM394" s="103"/>
      <c r="DNN394" s="103"/>
      <c r="DNO394" s="103"/>
      <c r="DNP394" s="103"/>
      <c r="DNQ394" s="103"/>
      <c r="DNR394" s="103"/>
      <c r="DNS394" s="103"/>
      <c r="DNT394" s="103"/>
      <c r="DNU394" s="103"/>
      <c r="DNV394" s="103"/>
      <c r="DNW394" s="103"/>
      <c r="DNX394" s="103"/>
      <c r="DNY394" s="103"/>
      <c r="DNZ394" s="103"/>
      <c r="DOA394" s="103"/>
      <c r="DOB394" s="103"/>
      <c r="DOC394" s="103"/>
      <c r="DOD394" s="103"/>
      <c r="DOE394" s="103"/>
      <c r="DOF394" s="103"/>
      <c r="DOG394" s="103"/>
      <c r="DOH394" s="103"/>
      <c r="DOI394" s="103"/>
      <c r="DOJ394" s="103"/>
      <c r="DOK394" s="103"/>
      <c r="DOL394" s="103"/>
      <c r="DOM394" s="103"/>
      <c r="DON394" s="103"/>
      <c r="DOO394" s="103"/>
      <c r="DOP394" s="103"/>
      <c r="DOQ394" s="103"/>
      <c r="DOR394" s="103"/>
      <c r="DOS394" s="103"/>
      <c r="DOT394" s="103"/>
      <c r="DOU394" s="103"/>
      <c r="DOV394" s="103"/>
      <c r="DOW394" s="103"/>
      <c r="DOX394" s="103"/>
      <c r="DOY394" s="103"/>
      <c r="DOZ394" s="103"/>
      <c r="DPA394" s="103"/>
      <c r="DPB394" s="103"/>
      <c r="DPC394" s="103"/>
      <c r="DPD394" s="103"/>
      <c r="DPE394" s="103"/>
      <c r="DPF394" s="103"/>
      <c r="DPG394" s="103"/>
      <c r="DPH394" s="103"/>
      <c r="DPI394" s="103"/>
      <c r="DPJ394" s="103"/>
      <c r="DPK394" s="103"/>
      <c r="DPL394" s="103"/>
      <c r="DPM394" s="103"/>
      <c r="DPN394" s="103"/>
      <c r="DPO394" s="103"/>
      <c r="DPP394" s="103"/>
      <c r="DPQ394" s="103"/>
      <c r="DPR394" s="103"/>
      <c r="DPS394" s="103"/>
      <c r="DPT394" s="103"/>
      <c r="DPU394" s="103"/>
      <c r="DPV394" s="103"/>
      <c r="DPW394" s="103"/>
      <c r="DPX394" s="103"/>
      <c r="DPY394" s="103"/>
      <c r="DPZ394" s="103"/>
      <c r="DQA394" s="103"/>
      <c r="DQB394" s="103"/>
      <c r="DQC394" s="103"/>
      <c r="DQD394" s="103"/>
      <c r="DQE394" s="103"/>
      <c r="DQF394" s="103"/>
      <c r="DQG394" s="103"/>
      <c r="DQH394" s="103"/>
      <c r="DQI394" s="103"/>
      <c r="DQJ394" s="103"/>
      <c r="DQK394" s="103"/>
      <c r="DQL394" s="103"/>
      <c r="DQM394" s="103"/>
      <c r="DQN394" s="103"/>
      <c r="DQO394" s="103"/>
      <c r="DQP394" s="103"/>
      <c r="DQQ394" s="103"/>
      <c r="DQR394" s="103"/>
      <c r="DQS394" s="103"/>
      <c r="DQT394" s="103"/>
      <c r="DQU394" s="103"/>
      <c r="DQV394" s="103"/>
      <c r="DQW394" s="103"/>
      <c r="DQX394" s="103"/>
      <c r="DQY394" s="103"/>
      <c r="DQZ394" s="103"/>
      <c r="DRA394" s="103"/>
      <c r="DRB394" s="103"/>
      <c r="DRC394" s="103"/>
      <c r="DRD394" s="103"/>
      <c r="DRE394" s="103"/>
      <c r="DRF394" s="103"/>
      <c r="DRG394" s="103"/>
      <c r="DRH394" s="103"/>
      <c r="DRI394" s="103"/>
      <c r="DRJ394" s="103"/>
      <c r="DRK394" s="103"/>
      <c r="DRL394" s="103"/>
      <c r="DRM394" s="103"/>
      <c r="DRN394" s="103"/>
      <c r="DRO394" s="103"/>
      <c r="DRP394" s="103"/>
      <c r="DRQ394" s="103"/>
      <c r="DRR394" s="103"/>
      <c r="DRS394" s="103"/>
      <c r="DRT394" s="103"/>
      <c r="DRU394" s="103"/>
      <c r="DRV394" s="103"/>
      <c r="DRW394" s="103"/>
      <c r="DRX394" s="103"/>
      <c r="DRY394" s="103"/>
      <c r="DRZ394" s="103"/>
      <c r="DSA394" s="103"/>
      <c r="DSB394" s="103"/>
      <c r="DSC394" s="103"/>
      <c r="DSD394" s="103"/>
      <c r="DSE394" s="103"/>
      <c r="DSF394" s="103"/>
      <c r="DSG394" s="103"/>
      <c r="DSH394" s="103"/>
      <c r="DSI394" s="103"/>
      <c r="DSJ394" s="103"/>
      <c r="DSK394" s="103"/>
      <c r="DSL394" s="103"/>
      <c r="DSM394" s="103"/>
      <c r="DSN394" s="103"/>
      <c r="DSO394" s="103"/>
      <c r="DSP394" s="103"/>
      <c r="DSQ394" s="103"/>
      <c r="DSR394" s="103"/>
      <c r="DSS394" s="103"/>
      <c r="DST394" s="103"/>
      <c r="DSU394" s="103"/>
      <c r="DSV394" s="103"/>
      <c r="DSW394" s="103"/>
      <c r="DSX394" s="103"/>
      <c r="DSY394" s="103"/>
      <c r="DSZ394" s="103"/>
      <c r="DTA394" s="103"/>
      <c r="DTB394" s="103"/>
      <c r="DTC394" s="103"/>
      <c r="DTD394" s="103"/>
      <c r="DTE394" s="103"/>
      <c r="DTF394" s="103"/>
      <c r="DTG394" s="103"/>
      <c r="DTH394" s="103"/>
      <c r="DTI394" s="103"/>
      <c r="DTJ394" s="103"/>
      <c r="DTK394" s="103"/>
      <c r="DTL394" s="103"/>
      <c r="DTM394" s="103"/>
      <c r="DTN394" s="103"/>
      <c r="DTO394" s="103"/>
      <c r="DTP394" s="103"/>
      <c r="DTQ394" s="103"/>
      <c r="DTR394" s="103"/>
      <c r="DTS394" s="103"/>
      <c r="DTT394" s="103"/>
      <c r="DTU394" s="103"/>
      <c r="DTV394" s="103"/>
      <c r="DTW394" s="103"/>
      <c r="DTX394" s="103"/>
      <c r="DTY394" s="103"/>
      <c r="DTZ394" s="103"/>
      <c r="DUA394" s="103"/>
      <c r="DUB394" s="103"/>
      <c r="DUC394" s="103"/>
      <c r="DUD394" s="103"/>
      <c r="DUE394" s="103"/>
      <c r="DUF394" s="103"/>
      <c r="DUG394" s="103"/>
      <c r="DUH394" s="103"/>
      <c r="DUI394" s="103"/>
      <c r="DUJ394" s="103"/>
      <c r="DUK394" s="103"/>
      <c r="DUL394" s="103"/>
      <c r="DUM394" s="103"/>
      <c r="DUN394" s="103"/>
      <c r="DUO394" s="103"/>
      <c r="DUP394" s="103"/>
      <c r="DUQ394" s="103"/>
      <c r="DUR394" s="103"/>
      <c r="DUS394" s="103"/>
      <c r="DUT394" s="103"/>
      <c r="DUU394" s="103"/>
      <c r="DUV394" s="103"/>
      <c r="DUW394" s="103"/>
      <c r="DUX394" s="103"/>
      <c r="DUY394" s="103"/>
      <c r="DUZ394" s="103"/>
      <c r="DVA394" s="103"/>
      <c r="DVB394" s="103"/>
      <c r="DVC394" s="103"/>
      <c r="DVD394" s="103"/>
      <c r="DVE394" s="103"/>
      <c r="DVF394" s="103"/>
      <c r="DVG394" s="103"/>
      <c r="DVH394" s="103"/>
      <c r="DVI394" s="103"/>
      <c r="DVJ394" s="103"/>
      <c r="DVK394" s="103"/>
      <c r="DVL394" s="103"/>
      <c r="DVM394" s="103"/>
      <c r="DVN394" s="103"/>
      <c r="DVO394" s="103"/>
      <c r="DVP394" s="103"/>
      <c r="DVQ394" s="103"/>
      <c r="DVR394" s="103"/>
      <c r="DVS394" s="103"/>
      <c r="DVT394" s="103"/>
      <c r="DVU394" s="103"/>
      <c r="DVV394" s="103"/>
      <c r="DVW394" s="103"/>
      <c r="DVX394" s="103"/>
      <c r="DVY394" s="103"/>
      <c r="DVZ394" s="103"/>
      <c r="DWA394" s="103"/>
      <c r="DWB394" s="103"/>
      <c r="DWC394" s="103"/>
      <c r="DWD394" s="103"/>
      <c r="DWE394" s="103"/>
      <c r="DWF394" s="103"/>
      <c r="DWG394" s="103"/>
      <c r="DWH394" s="103"/>
      <c r="DWI394" s="103"/>
      <c r="DWJ394" s="103"/>
      <c r="DWK394" s="103"/>
      <c r="DWL394" s="103"/>
      <c r="DWM394" s="103"/>
      <c r="DWN394" s="103"/>
      <c r="DWO394" s="103"/>
      <c r="DWP394" s="103"/>
      <c r="DWQ394" s="103"/>
      <c r="DWR394" s="103"/>
      <c r="DWS394" s="103"/>
      <c r="DWT394" s="103"/>
      <c r="DWU394" s="103"/>
      <c r="DWV394" s="103"/>
      <c r="DWW394" s="103"/>
      <c r="DWX394" s="103"/>
      <c r="DWY394" s="103"/>
      <c r="DWZ394" s="103"/>
      <c r="DXA394" s="103"/>
      <c r="DXB394" s="103"/>
      <c r="DXC394" s="103"/>
      <c r="DXD394" s="103"/>
      <c r="DXE394" s="103"/>
      <c r="DXF394" s="103"/>
      <c r="DXG394" s="103"/>
      <c r="DXH394" s="103"/>
      <c r="DXI394" s="103"/>
      <c r="DXJ394" s="103"/>
      <c r="DXK394" s="103"/>
      <c r="DXL394" s="103"/>
      <c r="DXM394" s="103"/>
      <c r="DXN394" s="103"/>
      <c r="DXO394" s="103"/>
      <c r="DXP394" s="103"/>
      <c r="DXQ394" s="103"/>
      <c r="DXR394" s="103"/>
      <c r="DXS394" s="103"/>
      <c r="DXT394" s="103"/>
      <c r="DXU394" s="103"/>
      <c r="DXV394" s="103"/>
      <c r="DXW394" s="103"/>
      <c r="DXX394" s="103"/>
      <c r="DXY394" s="103"/>
      <c r="DXZ394" s="103"/>
      <c r="DYA394" s="103"/>
      <c r="DYB394" s="103"/>
      <c r="DYC394" s="103"/>
      <c r="DYD394" s="103"/>
      <c r="DYE394" s="103"/>
      <c r="DYF394" s="103"/>
      <c r="DYG394" s="103"/>
      <c r="DYH394" s="103"/>
      <c r="DYI394" s="103"/>
      <c r="DYJ394" s="103"/>
      <c r="DYK394" s="103"/>
      <c r="DYL394" s="103"/>
      <c r="DYM394" s="103"/>
      <c r="DYN394" s="103"/>
      <c r="DYO394" s="103"/>
      <c r="DYP394" s="103"/>
      <c r="DYQ394" s="103"/>
      <c r="DYR394" s="103"/>
      <c r="DYS394" s="103"/>
      <c r="DYT394" s="103"/>
      <c r="DYU394" s="103"/>
      <c r="DYV394" s="103"/>
      <c r="DYW394" s="103"/>
      <c r="DYX394" s="103"/>
      <c r="DYY394" s="103"/>
      <c r="DYZ394" s="103"/>
      <c r="DZA394" s="103"/>
      <c r="DZB394" s="103"/>
      <c r="DZC394" s="103"/>
      <c r="DZD394" s="103"/>
      <c r="DZE394" s="103"/>
      <c r="DZF394" s="103"/>
      <c r="DZG394" s="103"/>
      <c r="DZH394" s="103"/>
      <c r="DZI394" s="103"/>
      <c r="DZJ394" s="103"/>
      <c r="DZK394" s="103"/>
      <c r="DZL394" s="103"/>
      <c r="DZM394" s="103"/>
      <c r="DZN394" s="103"/>
      <c r="DZO394" s="103"/>
      <c r="DZP394" s="103"/>
      <c r="DZQ394" s="103"/>
      <c r="DZR394" s="103"/>
      <c r="DZS394" s="103"/>
      <c r="DZT394" s="103"/>
      <c r="DZU394" s="103"/>
      <c r="DZV394" s="103"/>
      <c r="DZW394" s="103"/>
      <c r="DZX394" s="103"/>
      <c r="DZY394" s="103"/>
      <c r="DZZ394" s="103"/>
      <c r="EAA394" s="103"/>
      <c r="EAB394" s="103"/>
      <c r="EAC394" s="103"/>
      <c r="EAD394" s="103"/>
      <c r="EAE394" s="103"/>
      <c r="EAF394" s="103"/>
      <c r="EAG394" s="103"/>
      <c r="EAH394" s="103"/>
      <c r="EAI394" s="103"/>
      <c r="EAJ394" s="103"/>
      <c r="EAK394" s="103"/>
      <c r="EAL394" s="103"/>
      <c r="EAM394" s="103"/>
      <c r="EAN394" s="103"/>
      <c r="EAO394" s="103"/>
      <c r="EAP394" s="103"/>
      <c r="EAQ394" s="103"/>
      <c r="EAR394" s="103"/>
      <c r="EAS394" s="103"/>
      <c r="EAT394" s="103"/>
      <c r="EAU394" s="103"/>
      <c r="EAV394" s="103"/>
      <c r="EAW394" s="103"/>
      <c r="EAX394" s="103"/>
      <c r="EAY394" s="103"/>
      <c r="EAZ394" s="103"/>
      <c r="EBA394" s="103"/>
      <c r="EBB394" s="103"/>
      <c r="EBC394" s="103"/>
      <c r="EBD394" s="103"/>
      <c r="EBE394" s="103"/>
      <c r="EBF394" s="103"/>
      <c r="EBG394" s="103"/>
      <c r="EBH394" s="103"/>
      <c r="EBI394" s="103"/>
      <c r="EBJ394" s="103"/>
      <c r="EBK394" s="103"/>
      <c r="EBL394" s="103"/>
      <c r="EBM394" s="103"/>
      <c r="EBN394" s="103"/>
      <c r="EBO394" s="103"/>
      <c r="EBP394" s="103"/>
      <c r="EBQ394" s="103"/>
      <c r="EBR394" s="103"/>
      <c r="EBS394" s="103"/>
      <c r="EBT394" s="103"/>
      <c r="EBU394" s="103"/>
      <c r="EBV394" s="103"/>
      <c r="EBW394" s="103"/>
      <c r="EBX394" s="103"/>
      <c r="EBY394" s="103"/>
      <c r="EBZ394" s="103"/>
      <c r="ECA394" s="103"/>
      <c r="ECB394" s="103"/>
      <c r="ECC394" s="103"/>
      <c r="ECD394" s="103"/>
      <c r="ECE394" s="103"/>
      <c r="ECF394" s="103"/>
      <c r="ECG394" s="103"/>
      <c r="ECH394" s="103"/>
      <c r="ECI394" s="103"/>
      <c r="ECJ394" s="103"/>
      <c r="ECK394" s="103"/>
      <c r="ECL394" s="103"/>
      <c r="ECM394" s="103"/>
      <c r="ECN394" s="103"/>
      <c r="ECO394" s="103"/>
      <c r="ECP394" s="103"/>
      <c r="ECQ394" s="103"/>
      <c r="ECR394" s="103"/>
      <c r="ECS394" s="103"/>
      <c r="ECT394" s="103"/>
      <c r="ECU394" s="103"/>
      <c r="ECV394" s="103"/>
      <c r="ECW394" s="103"/>
      <c r="ECX394" s="103"/>
      <c r="ECY394" s="103"/>
      <c r="ECZ394" s="103"/>
      <c r="EDA394" s="103"/>
      <c r="EDB394" s="103"/>
      <c r="EDC394" s="103"/>
      <c r="EDD394" s="103"/>
      <c r="EDE394" s="103"/>
      <c r="EDF394" s="103"/>
      <c r="EDG394" s="103"/>
      <c r="EDH394" s="103"/>
      <c r="EDI394" s="103"/>
      <c r="EDJ394" s="103"/>
      <c r="EDK394" s="103"/>
      <c r="EDL394" s="103"/>
      <c r="EDM394" s="103"/>
      <c r="EDN394" s="103"/>
      <c r="EDO394" s="103"/>
      <c r="EDP394" s="103"/>
      <c r="EDQ394" s="103"/>
      <c r="EDR394" s="103"/>
      <c r="EDS394" s="103"/>
      <c r="EDT394" s="103"/>
      <c r="EDU394" s="103"/>
      <c r="EDV394" s="103"/>
      <c r="EDW394" s="103"/>
      <c r="EDX394" s="103"/>
      <c r="EDY394" s="103"/>
      <c r="EDZ394" s="103"/>
      <c r="EEA394" s="103"/>
      <c r="EEB394" s="103"/>
      <c r="EEC394" s="103"/>
      <c r="EED394" s="103"/>
      <c r="EEE394" s="103"/>
      <c r="EEF394" s="103"/>
      <c r="EEG394" s="103"/>
      <c r="EEH394" s="103"/>
      <c r="EEI394" s="103"/>
      <c r="EEJ394" s="103"/>
      <c r="EEK394" s="103"/>
      <c r="EEL394" s="103"/>
      <c r="EEM394" s="103"/>
      <c r="EEN394" s="103"/>
      <c r="EEO394" s="103"/>
      <c r="EEP394" s="103"/>
      <c r="EEQ394" s="103"/>
      <c r="EER394" s="103"/>
      <c r="EES394" s="103"/>
      <c r="EET394" s="103"/>
      <c r="EEU394" s="103"/>
      <c r="EEV394" s="103"/>
      <c r="EEW394" s="103"/>
      <c r="EEX394" s="103"/>
      <c r="EEY394" s="103"/>
      <c r="EEZ394" s="103"/>
      <c r="EFA394" s="103"/>
      <c r="EFB394" s="103"/>
      <c r="EFC394" s="103"/>
      <c r="EFD394" s="103"/>
      <c r="EFE394" s="103"/>
      <c r="EFF394" s="103"/>
      <c r="EFG394" s="103"/>
      <c r="EFH394" s="103"/>
      <c r="EFI394" s="103"/>
      <c r="EFJ394" s="103"/>
      <c r="EFK394" s="103"/>
      <c r="EFL394" s="103"/>
      <c r="EFM394" s="103"/>
      <c r="EFN394" s="103"/>
      <c r="EFO394" s="103"/>
      <c r="EFP394" s="103"/>
      <c r="EFQ394" s="103"/>
      <c r="EFR394" s="103"/>
      <c r="EFS394" s="103"/>
      <c r="EFT394" s="103"/>
      <c r="EFU394" s="103"/>
      <c r="EFV394" s="103"/>
      <c r="EFW394" s="103"/>
      <c r="EFX394" s="103"/>
      <c r="EFY394" s="103"/>
      <c r="EFZ394" s="103"/>
      <c r="EGA394" s="103"/>
      <c r="EGB394" s="103"/>
      <c r="EGC394" s="103"/>
      <c r="EGD394" s="103"/>
      <c r="EGE394" s="103"/>
      <c r="EGF394" s="103"/>
      <c r="EGG394" s="103"/>
      <c r="EGH394" s="103"/>
      <c r="EGI394" s="103"/>
      <c r="EGJ394" s="103"/>
      <c r="EGK394" s="103"/>
      <c r="EGL394" s="103"/>
      <c r="EGM394" s="103"/>
      <c r="EGN394" s="103"/>
      <c r="EGO394" s="103"/>
      <c r="EGP394" s="103"/>
      <c r="EGQ394" s="103"/>
      <c r="EGR394" s="103"/>
      <c r="EGS394" s="103"/>
      <c r="EGT394" s="103"/>
      <c r="EGU394" s="103"/>
      <c r="EGV394" s="103"/>
      <c r="EGW394" s="103"/>
      <c r="EGX394" s="103"/>
      <c r="EGY394" s="103"/>
      <c r="EGZ394" s="103"/>
      <c r="EHA394" s="103"/>
      <c r="EHB394" s="103"/>
      <c r="EHC394" s="103"/>
      <c r="EHD394" s="103"/>
      <c r="EHE394" s="103"/>
      <c r="EHF394" s="103"/>
      <c r="EHG394" s="103"/>
      <c r="EHH394" s="103"/>
      <c r="EHI394" s="103"/>
      <c r="EHJ394" s="103"/>
      <c r="EHK394" s="103"/>
      <c r="EHL394" s="103"/>
      <c r="EHM394" s="103"/>
      <c r="EHN394" s="103"/>
      <c r="EHO394" s="103"/>
      <c r="EHP394" s="103"/>
      <c r="EHQ394" s="103"/>
      <c r="EHR394" s="103"/>
      <c r="EHS394" s="103"/>
      <c r="EHT394" s="103"/>
      <c r="EHU394" s="103"/>
      <c r="EHV394" s="103"/>
      <c r="EHW394" s="103"/>
      <c r="EHX394" s="103"/>
      <c r="EHY394" s="103"/>
      <c r="EHZ394" s="103"/>
      <c r="EIA394" s="103"/>
      <c r="EIB394" s="103"/>
      <c r="EIC394" s="103"/>
      <c r="EID394" s="103"/>
      <c r="EIE394" s="103"/>
      <c r="EIF394" s="103"/>
      <c r="EIG394" s="103"/>
      <c r="EIH394" s="103"/>
      <c r="EII394" s="103"/>
      <c r="EIJ394" s="103"/>
      <c r="EIK394" s="103"/>
      <c r="EIL394" s="103"/>
      <c r="EIM394" s="103"/>
      <c r="EIN394" s="103"/>
      <c r="EIO394" s="103"/>
      <c r="EIP394" s="103"/>
      <c r="EIQ394" s="103"/>
      <c r="EIR394" s="103"/>
      <c r="EIS394" s="103"/>
      <c r="EIT394" s="103"/>
      <c r="EIU394" s="103"/>
      <c r="EIV394" s="103"/>
      <c r="EIW394" s="103"/>
      <c r="EIX394" s="103"/>
      <c r="EIY394" s="103"/>
      <c r="EIZ394" s="103"/>
      <c r="EJA394" s="103"/>
      <c r="EJB394" s="103"/>
      <c r="EJC394" s="103"/>
      <c r="EJD394" s="103"/>
      <c r="EJE394" s="103"/>
      <c r="EJF394" s="103"/>
      <c r="EJG394" s="103"/>
      <c r="EJH394" s="103"/>
      <c r="EJI394" s="103"/>
      <c r="EJJ394" s="103"/>
      <c r="EJK394" s="103"/>
      <c r="EJL394" s="103"/>
      <c r="EJM394" s="103"/>
      <c r="EJN394" s="103"/>
      <c r="EJO394" s="103"/>
      <c r="EJP394" s="103"/>
      <c r="EJQ394" s="103"/>
      <c r="EJR394" s="103"/>
      <c r="EJS394" s="103"/>
      <c r="EJT394" s="103"/>
      <c r="EJU394" s="103"/>
      <c r="EJV394" s="103"/>
      <c r="EJW394" s="103"/>
      <c r="EJX394" s="103"/>
      <c r="EJY394" s="103"/>
      <c r="EJZ394" s="103"/>
      <c r="EKA394" s="103"/>
      <c r="EKB394" s="103"/>
      <c r="EKC394" s="103"/>
      <c r="EKD394" s="103"/>
      <c r="EKE394" s="103"/>
      <c r="EKF394" s="103"/>
      <c r="EKG394" s="103"/>
      <c r="EKH394" s="103"/>
      <c r="EKI394" s="103"/>
      <c r="EKJ394" s="103"/>
      <c r="EKK394" s="103"/>
      <c r="EKL394" s="103"/>
      <c r="EKM394" s="103"/>
      <c r="EKN394" s="103"/>
      <c r="EKO394" s="103"/>
      <c r="EKP394" s="103"/>
      <c r="EKQ394" s="103"/>
      <c r="EKR394" s="103"/>
      <c r="EKS394" s="103"/>
      <c r="EKT394" s="103"/>
      <c r="EKU394" s="103"/>
      <c r="EKV394" s="103"/>
      <c r="EKW394" s="103"/>
      <c r="EKX394" s="103"/>
      <c r="EKY394" s="103"/>
      <c r="EKZ394" s="103"/>
      <c r="ELA394" s="103"/>
      <c r="ELB394" s="103"/>
      <c r="ELC394" s="103"/>
      <c r="ELD394" s="103"/>
      <c r="ELE394" s="103"/>
      <c r="ELF394" s="103"/>
      <c r="ELG394" s="103"/>
      <c r="ELH394" s="103"/>
      <c r="ELI394" s="103"/>
      <c r="ELJ394" s="103"/>
      <c r="ELK394" s="103"/>
      <c r="ELL394" s="103"/>
      <c r="ELM394" s="103"/>
      <c r="ELN394" s="103"/>
      <c r="ELO394" s="103"/>
      <c r="ELP394" s="103"/>
      <c r="ELQ394" s="103"/>
      <c r="ELR394" s="103"/>
      <c r="ELS394" s="103"/>
      <c r="ELT394" s="103"/>
      <c r="ELU394" s="103"/>
      <c r="ELV394" s="103"/>
      <c r="ELW394" s="103"/>
      <c r="ELX394" s="103"/>
      <c r="ELY394" s="103"/>
      <c r="ELZ394" s="103"/>
      <c r="EMA394" s="103"/>
      <c r="EMB394" s="103"/>
      <c r="EMC394" s="103"/>
      <c r="EMD394" s="103"/>
      <c r="EME394" s="103"/>
      <c r="EMF394" s="103"/>
      <c r="EMG394" s="103"/>
      <c r="EMH394" s="103"/>
      <c r="EMI394" s="103"/>
      <c r="EMJ394" s="103"/>
      <c r="EMK394" s="103"/>
      <c r="EML394" s="103"/>
      <c r="EMM394" s="103"/>
      <c r="EMN394" s="103"/>
      <c r="EMO394" s="103"/>
      <c r="EMP394" s="103"/>
      <c r="EMQ394" s="103"/>
      <c r="EMR394" s="103"/>
      <c r="EMS394" s="103"/>
      <c r="EMT394" s="103"/>
      <c r="EMU394" s="103"/>
      <c r="EMV394" s="103"/>
      <c r="EMW394" s="103"/>
      <c r="EMX394" s="103"/>
      <c r="EMY394" s="103"/>
      <c r="EMZ394" s="103"/>
      <c r="ENA394" s="103"/>
      <c r="ENB394" s="103"/>
      <c r="ENC394" s="103"/>
      <c r="END394" s="103"/>
      <c r="ENE394" s="103"/>
      <c r="ENF394" s="103"/>
      <c r="ENG394" s="103"/>
      <c r="ENH394" s="103"/>
      <c r="ENI394" s="103"/>
      <c r="ENJ394" s="103"/>
      <c r="ENK394" s="103"/>
      <c r="ENL394" s="103"/>
      <c r="ENM394" s="103"/>
      <c r="ENN394" s="103"/>
      <c r="ENO394" s="103"/>
      <c r="ENP394" s="103"/>
      <c r="ENQ394" s="103"/>
      <c r="ENR394" s="103"/>
      <c r="ENS394" s="103"/>
      <c r="ENT394" s="103"/>
      <c r="ENU394" s="103"/>
      <c r="ENV394" s="103"/>
      <c r="ENW394" s="103"/>
      <c r="ENX394" s="103"/>
      <c r="ENY394" s="103"/>
      <c r="ENZ394" s="103"/>
      <c r="EOA394" s="103"/>
      <c r="EOB394" s="103"/>
      <c r="EOC394" s="103"/>
      <c r="EOD394" s="103"/>
      <c r="EOE394" s="103"/>
      <c r="EOF394" s="103"/>
      <c r="EOG394" s="103"/>
      <c r="EOH394" s="103"/>
      <c r="EOI394" s="103"/>
      <c r="EOJ394" s="103"/>
      <c r="EOK394" s="103"/>
      <c r="EOL394" s="103"/>
      <c r="EOM394" s="103"/>
      <c r="EON394" s="103"/>
      <c r="EOO394" s="103"/>
      <c r="EOP394" s="103"/>
      <c r="EOQ394" s="103"/>
      <c r="EOR394" s="103"/>
      <c r="EOS394" s="103"/>
      <c r="EOT394" s="103"/>
      <c r="EOU394" s="103"/>
      <c r="EOV394" s="103"/>
      <c r="EOW394" s="103"/>
      <c r="EOX394" s="103"/>
      <c r="EOY394" s="103"/>
      <c r="EOZ394" s="103"/>
      <c r="EPA394" s="103"/>
      <c r="EPB394" s="103"/>
      <c r="EPC394" s="103"/>
      <c r="EPD394" s="103"/>
      <c r="EPE394" s="103"/>
      <c r="EPF394" s="103"/>
      <c r="EPG394" s="103"/>
      <c r="EPH394" s="103"/>
      <c r="EPI394" s="103"/>
      <c r="EPJ394" s="103"/>
      <c r="EPK394" s="103"/>
      <c r="EPL394" s="103"/>
      <c r="EPM394" s="103"/>
      <c r="EPN394" s="103"/>
      <c r="EPO394" s="103"/>
      <c r="EPP394" s="103"/>
      <c r="EPQ394" s="103"/>
      <c r="EPR394" s="103"/>
      <c r="EPS394" s="103"/>
      <c r="EPT394" s="103"/>
      <c r="EPU394" s="103"/>
      <c r="EPV394" s="103"/>
      <c r="EPW394" s="103"/>
      <c r="EPX394" s="103"/>
      <c r="EPY394" s="103"/>
      <c r="EPZ394" s="103"/>
      <c r="EQA394" s="103"/>
      <c r="EQB394" s="103"/>
      <c r="EQC394" s="103"/>
      <c r="EQD394" s="103"/>
      <c r="EQE394" s="103"/>
      <c r="EQF394" s="103"/>
      <c r="EQG394" s="103"/>
      <c r="EQH394" s="103"/>
      <c r="EQI394" s="103"/>
      <c r="EQJ394" s="103"/>
      <c r="EQK394" s="103"/>
      <c r="EQL394" s="103"/>
      <c r="EQM394" s="103"/>
      <c r="EQN394" s="103"/>
      <c r="EQO394" s="103"/>
      <c r="EQP394" s="103"/>
      <c r="EQQ394" s="103"/>
      <c r="EQR394" s="103"/>
      <c r="EQS394" s="103"/>
      <c r="EQT394" s="103"/>
      <c r="EQU394" s="103"/>
      <c r="EQV394" s="103"/>
      <c r="EQW394" s="103"/>
      <c r="EQX394" s="103"/>
      <c r="EQY394" s="103"/>
      <c r="EQZ394" s="103"/>
      <c r="ERA394" s="103"/>
      <c r="ERB394" s="103"/>
      <c r="ERC394" s="103"/>
      <c r="ERD394" s="103"/>
      <c r="ERE394" s="103"/>
      <c r="ERF394" s="103"/>
      <c r="ERG394" s="103"/>
      <c r="ERH394" s="103"/>
      <c r="ERI394" s="103"/>
      <c r="ERJ394" s="103"/>
      <c r="ERK394" s="103"/>
      <c r="ERL394" s="103"/>
      <c r="ERM394" s="103"/>
      <c r="ERN394" s="103"/>
      <c r="ERO394" s="103"/>
      <c r="ERP394" s="103"/>
      <c r="ERQ394" s="103"/>
      <c r="ERR394" s="103"/>
      <c r="ERS394" s="103"/>
      <c r="ERT394" s="103"/>
      <c r="ERU394" s="103"/>
      <c r="ERV394" s="103"/>
      <c r="ERW394" s="103"/>
      <c r="ERX394" s="103"/>
      <c r="ERY394" s="103"/>
      <c r="ERZ394" s="103"/>
      <c r="ESA394" s="103"/>
      <c r="ESB394" s="103"/>
      <c r="ESC394" s="103"/>
      <c r="ESD394" s="103"/>
      <c r="ESE394" s="103"/>
      <c r="ESF394" s="103"/>
      <c r="ESG394" s="103"/>
      <c r="ESH394" s="103"/>
      <c r="ESI394" s="103"/>
      <c r="ESJ394" s="103"/>
      <c r="ESK394" s="103"/>
      <c r="ESL394" s="103"/>
      <c r="ESM394" s="103"/>
      <c r="ESN394" s="103"/>
      <c r="ESO394" s="103"/>
      <c r="ESP394" s="103"/>
      <c r="ESQ394" s="103"/>
      <c r="ESR394" s="103"/>
      <c r="ESS394" s="103"/>
      <c r="EST394" s="103"/>
      <c r="ESU394" s="103"/>
      <c r="ESV394" s="103"/>
      <c r="ESW394" s="103"/>
      <c r="ESX394" s="103"/>
      <c r="ESY394" s="103"/>
      <c r="ESZ394" s="103"/>
      <c r="ETA394" s="103"/>
      <c r="ETB394" s="103"/>
      <c r="ETC394" s="103"/>
      <c r="ETD394" s="103"/>
      <c r="ETE394" s="103"/>
      <c r="ETF394" s="103"/>
      <c r="ETG394" s="103"/>
      <c r="ETH394" s="103"/>
      <c r="ETI394" s="103"/>
      <c r="ETJ394" s="103"/>
      <c r="ETK394" s="103"/>
      <c r="ETL394" s="103"/>
      <c r="ETM394" s="103"/>
      <c r="ETN394" s="103"/>
      <c r="ETO394" s="103"/>
      <c r="ETP394" s="103"/>
      <c r="ETQ394" s="103"/>
      <c r="ETR394" s="103"/>
      <c r="ETS394" s="103"/>
      <c r="ETT394" s="103"/>
      <c r="ETU394" s="103"/>
      <c r="ETV394" s="103"/>
      <c r="ETW394" s="103"/>
      <c r="ETX394" s="103"/>
      <c r="ETY394" s="103"/>
      <c r="ETZ394" s="103"/>
      <c r="EUA394" s="103"/>
      <c r="EUB394" s="103"/>
      <c r="EUC394" s="103"/>
      <c r="EUD394" s="103"/>
      <c r="EUE394" s="103"/>
      <c r="EUF394" s="103"/>
      <c r="EUG394" s="103"/>
      <c r="EUH394" s="103"/>
      <c r="EUI394" s="103"/>
      <c r="EUJ394" s="103"/>
      <c r="EUK394" s="103"/>
      <c r="EUL394" s="103"/>
      <c r="EUM394" s="103"/>
      <c r="EUN394" s="103"/>
      <c r="EUO394" s="103"/>
      <c r="EUP394" s="103"/>
      <c r="EUQ394" s="103"/>
      <c r="EUR394" s="103"/>
      <c r="EUS394" s="103"/>
      <c r="EUT394" s="103"/>
      <c r="EUU394" s="103"/>
      <c r="EUV394" s="103"/>
      <c r="EUW394" s="103"/>
      <c r="EUX394" s="103"/>
      <c r="EUY394" s="103"/>
      <c r="EUZ394" s="103"/>
      <c r="EVA394" s="103"/>
      <c r="EVB394" s="103"/>
      <c r="EVC394" s="103"/>
      <c r="EVD394" s="103"/>
      <c r="EVE394" s="103"/>
      <c r="EVF394" s="103"/>
      <c r="EVG394" s="103"/>
      <c r="EVH394" s="103"/>
      <c r="EVI394" s="103"/>
      <c r="EVJ394" s="103"/>
      <c r="EVK394" s="103"/>
      <c r="EVL394" s="103"/>
      <c r="EVM394" s="103"/>
      <c r="EVN394" s="103"/>
      <c r="EVO394" s="103"/>
      <c r="EVP394" s="103"/>
      <c r="EVQ394" s="103"/>
      <c r="EVR394" s="103"/>
      <c r="EVS394" s="103"/>
      <c r="EVT394" s="103"/>
      <c r="EVU394" s="103"/>
      <c r="EVV394" s="103"/>
      <c r="EVW394" s="103"/>
      <c r="EVX394" s="103"/>
      <c r="EVY394" s="103"/>
      <c r="EVZ394" s="103"/>
      <c r="EWA394" s="103"/>
      <c r="EWB394" s="103"/>
      <c r="EWC394" s="103"/>
      <c r="EWD394" s="103"/>
      <c r="EWE394" s="103"/>
      <c r="EWF394" s="103"/>
      <c r="EWG394" s="103"/>
      <c r="EWH394" s="103"/>
      <c r="EWI394" s="103"/>
      <c r="EWJ394" s="103"/>
      <c r="EWK394" s="103"/>
      <c r="EWL394" s="103"/>
      <c r="EWM394" s="103"/>
      <c r="EWN394" s="103"/>
      <c r="EWO394" s="103"/>
      <c r="EWP394" s="103"/>
      <c r="EWQ394" s="103"/>
      <c r="EWR394" s="103"/>
      <c r="EWS394" s="103"/>
      <c r="EWT394" s="103"/>
      <c r="EWU394" s="103"/>
      <c r="EWV394" s="103"/>
      <c r="EWW394" s="103"/>
      <c r="EWX394" s="103"/>
      <c r="EWY394" s="103"/>
      <c r="EWZ394" s="103"/>
      <c r="EXA394" s="103"/>
      <c r="EXB394" s="103"/>
      <c r="EXC394" s="103"/>
      <c r="EXD394" s="103"/>
      <c r="EXE394" s="103"/>
      <c r="EXF394" s="103"/>
      <c r="EXG394" s="103"/>
      <c r="EXH394" s="103"/>
      <c r="EXI394" s="103"/>
      <c r="EXJ394" s="103"/>
      <c r="EXK394" s="103"/>
      <c r="EXL394" s="103"/>
      <c r="EXM394" s="103"/>
      <c r="EXN394" s="103"/>
      <c r="EXO394" s="103"/>
      <c r="EXP394" s="103"/>
      <c r="EXQ394" s="103"/>
      <c r="EXR394" s="103"/>
      <c r="EXS394" s="103"/>
      <c r="EXT394" s="103"/>
      <c r="EXU394" s="103"/>
      <c r="EXV394" s="103"/>
      <c r="EXW394" s="103"/>
      <c r="EXX394" s="103"/>
      <c r="EXY394" s="103"/>
      <c r="EXZ394" s="103"/>
      <c r="EYA394" s="103"/>
      <c r="EYB394" s="103"/>
      <c r="EYC394" s="103"/>
      <c r="EYD394" s="103"/>
      <c r="EYE394" s="103"/>
      <c r="EYF394" s="103"/>
      <c r="EYG394" s="103"/>
      <c r="EYH394" s="103"/>
      <c r="EYI394" s="103"/>
      <c r="EYJ394" s="103"/>
      <c r="EYK394" s="103"/>
      <c r="EYL394" s="103"/>
      <c r="EYM394" s="103"/>
      <c r="EYN394" s="103"/>
      <c r="EYO394" s="103"/>
      <c r="EYP394" s="103"/>
      <c r="EYQ394" s="103"/>
      <c r="EYR394" s="103"/>
      <c r="EYS394" s="103"/>
      <c r="EYT394" s="103"/>
      <c r="EYU394" s="103"/>
      <c r="EYV394" s="103"/>
      <c r="EYW394" s="103"/>
      <c r="EYX394" s="103"/>
      <c r="EYY394" s="103"/>
      <c r="EYZ394" s="103"/>
      <c r="EZA394" s="103"/>
      <c r="EZB394" s="103"/>
      <c r="EZC394" s="103"/>
      <c r="EZD394" s="103"/>
      <c r="EZE394" s="103"/>
      <c r="EZF394" s="103"/>
      <c r="EZG394" s="103"/>
      <c r="EZH394" s="103"/>
      <c r="EZI394" s="103"/>
      <c r="EZJ394" s="103"/>
      <c r="EZK394" s="103"/>
      <c r="EZL394" s="103"/>
      <c r="EZM394" s="103"/>
      <c r="EZN394" s="103"/>
      <c r="EZO394" s="103"/>
      <c r="EZP394" s="103"/>
      <c r="EZQ394" s="103"/>
      <c r="EZR394" s="103"/>
      <c r="EZS394" s="103"/>
      <c r="EZT394" s="103"/>
      <c r="EZU394" s="103"/>
      <c r="EZV394" s="103"/>
      <c r="EZW394" s="103"/>
      <c r="EZX394" s="103"/>
      <c r="EZY394" s="103"/>
      <c r="EZZ394" s="103"/>
      <c r="FAA394" s="103"/>
      <c r="FAB394" s="103"/>
      <c r="FAC394" s="103"/>
      <c r="FAD394" s="103"/>
      <c r="FAE394" s="103"/>
      <c r="FAF394" s="103"/>
      <c r="FAG394" s="103"/>
      <c r="FAH394" s="103"/>
      <c r="FAI394" s="103"/>
      <c r="FAJ394" s="103"/>
      <c r="FAK394" s="103"/>
      <c r="FAL394" s="103"/>
      <c r="FAM394" s="103"/>
      <c r="FAN394" s="103"/>
      <c r="FAO394" s="103"/>
      <c r="FAP394" s="103"/>
      <c r="FAQ394" s="103"/>
      <c r="FAR394" s="103"/>
      <c r="FAS394" s="103"/>
      <c r="FAT394" s="103"/>
      <c r="FAU394" s="103"/>
      <c r="FAV394" s="103"/>
      <c r="FAW394" s="103"/>
      <c r="FAX394" s="103"/>
      <c r="FAY394" s="103"/>
      <c r="FAZ394" s="103"/>
      <c r="FBA394" s="103"/>
      <c r="FBB394" s="103"/>
      <c r="FBC394" s="103"/>
      <c r="FBD394" s="103"/>
      <c r="FBE394" s="103"/>
      <c r="FBF394" s="103"/>
      <c r="FBG394" s="103"/>
      <c r="FBH394" s="103"/>
      <c r="FBI394" s="103"/>
      <c r="FBJ394" s="103"/>
      <c r="FBK394" s="103"/>
      <c r="FBL394" s="103"/>
      <c r="FBM394" s="103"/>
      <c r="FBN394" s="103"/>
      <c r="FBO394" s="103"/>
      <c r="FBP394" s="103"/>
      <c r="FBQ394" s="103"/>
      <c r="FBR394" s="103"/>
      <c r="FBS394" s="103"/>
      <c r="FBT394" s="103"/>
      <c r="FBU394" s="103"/>
      <c r="FBV394" s="103"/>
      <c r="FBW394" s="103"/>
      <c r="FBX394" s="103"/>
      <c r="FBY394" s="103"/>
      <c r="FBZ394" s="103"/>
      <c r="FCA394" s="103"/>
      <c r="FCB394" s="103"/>
      <c r="FCC394" s="103"/>
      <c r="FCD394" s="103"/>
      <c r="FCE394" s="103"/>
      <c r="FCF394" s="103"/>
      <c r="FCG394" s="103"/>
      <c r="FCH394" s="103"/>
      <c r="FCI394" s="103"/>
      <c r="FCJ394" s="103"/>
      <c r="FCK394" s="103"/>
      <c r="FCL394" s="103"/>
      <c r="FCM394" s="103"/>
      <c r="FCN394" s="103"/>
      <c r="FCO394" s="103"/>
      <c r="FCP394" s="103"/>
      <c r="FCQ394" s="103"/>
      <c r="FCR394" s="103"/>
      <c r="FCS394" s="103"/>
      <c r="FCT394" s="103"/>
      <c r="FCU394" s="103"/>
      <c r="FCV394" s="103"/>
      <c r="FCW394" s="103"/>
      <c r="FCX394" s="103"/>
      <c r="FCY394" s="103"/>
      <c r="FCZ394" s="103"/>
      <c r="FDA394" s="103"/>
      <c r="FDB394" s="103"/>
      <c r="FDC394" s="103"/>
      <c r="FDD394" s="103"/>
      <c r="FDE394" s="103"/>
      <c r="FDF394" s="103"/>
      <c r="FDG394" s="103"/>
      <c r="FDH394" s="103"/>
      <c r="FDI394" s="103"/>
      <c r="FDJ394" s="103"/>
      <c r="FDK394" s="103"/>
      <c r="FDL394" s="103"/>
      <c r="FDM394" s="103"/>
      <c r="FDN394" s="103"/>
      <c r="FDO394" s="103"/>
      <c r="FDP394" s="103"/>
      <c r="FDQ394" s="103"/>
      <c r="FDR394" s="103"/>
      <c r="FDS394" s="103"/>
      <c r="FDT394" s="103"/>
      <c r="FDU394" s="103"/>
      <c r="FDV394" s="103"/>
      <c r="FDW394" s="103"/>
      <c r="FDX394" s="103"/>
      <c r="FDY394" s="103"/>
      <c r="FDZ394" s="103"/>
      <c r="FEA394" s="103"/>
      <c r="FEB394" s="103"/>
      <c r="FEC394" s="103"/>
      <c r="FED394" s="103"/>
      <c r="FEE394" s="103"/>
      <c r="FEF394" s="103"/>
      <c r="FEG394" s="103"/>
      <c r="FEH394" s="103"/>
      <c r="FEI394" s="103"/>
      <c r="FEJ394" s="103"/>
      <c r="FEK394" s="103"/>
      <c r="FEL394" s="103"/>
      <c r="FEM394" s="103"/>
      <c r="FEN394" s="103"/>
      <c r="FEO394" s="103"/>
      <c r="FEP394" s="103"/>
      <c r="FEQ394" s="103"/>
      <c r="FER394" s="103"/>
      <c r="FES394" s="103"/>
      <c r="FET394" s="103"/>
      <c r="FEU394" s="103"/>
      <c r="FEV394" s="103"/>
      <c r="FEW394" s="103"/>
      <c r="FEX394" s="103"/>
      <c r="FEY394" s="103"/>
      <c r="FEZ394" s="103"/>
      <c r="FFA394" s="103"/>
      <c r="FFB394" s="103"/>
      <c r="FFC394" s="103"/>
      <c r="FFD394" s="103"/>
      <c r="FFE394" s="103"/>
      <c r="FFF394" s="103"/>
      <c r="FFG394" s="103"/>
      <c r="FFH394" s="103"/>
      <c r="FFI394" s="103"/>
      <c r="FFJ394" s="103"/>
      <c r="FFK394" s="103"/>
      <c r="FFL394" s="103"/>
      <c r="FFM394" s="103"/>
      <c r="FFN394" s="103"/>
      <c r="FFO394" s="103"/>
      <c r="FFP394" s="103"/>
      <c r="FFQ394" s="103"/>
      <c r="FFR394" s="103"/>
      <c r="FFS394" s="103"/>
      <c r="FFT394" s="103"/>
      <c r="FFU394" s="103"/>
      <c r="FFV394" s="103"/>
      <c r="FFW394" s="103"/>
      <c r="FFX394" s="103"/>
      <c r="FFY394" s="103"/>
      <c r="FFZ394" s="103"/>
      <c r="FGA394" s="103"/>
      <c r="FGB394" s="103"/>
      <c r="FGC394" s="103"/>
      <c r="FGD394" s="103"/>
      <c r="FGE394" s="103"/>
      <c r="FGF394" s="103"/>
      <c r="FGG394" s="103"/>
      <c r="FGH394" s="103"/>
      <c r="FGI394" s="103"/>
      <c r="FGJ394" s="103"/>
      <c r="FGK394" s="103"/>
      <c r="FGL394" s="103"/>
      <c r="FGM394" s="103"/>
      <c r="FGN394" s="103"/>
      <c r="FGO394" s="103"/>
      <c r="FGP394" s="103"/>
      <c r="FGQ394" s="103"/>
      <c r="FGR394" s="103"/>
      <c r="FGS394" s="103"/>
      <c r="FGT394" s="103"/>
      <c r="FGU394" s="103"/>
      <c r="FGV394" s="103"/>
      <c r="FGW394" s="103"/>
      <c r="FGX394" s="103"/>
      <c r="FGY394" s="103"/>
      <c r="FGZ394" s="103"/>
      <c r="FHA394" s="103"/>
      <c r="FHB394" s="103"/>
      <c r="FHC394" s="103"/>
      <c r="FHD394" s="103"/>
      <c r="FHE394" s="103"/>
      <c r="FHF394" s="103"/>
      <c r="FHG394" s="103"/>
      <c r="FHH394" s="103"/>
      <c r="FHI394" s="103"/>
      <c r="FHJ394" s="103"/>
      <c r="FHK394" s="103"/>
      <c r="FHL394" s="103"/>
      <c r="FHM394" s="103"/>
      <c r="FHN394" s="103"/>
      <c r="FHO394" s="103"/>
      <c r="FHP394" s="103"/>
      <c r="FHQ394" s="103"/>
      <c r="FHR394" s="103"/>
      <c r="FHS394" s="103"/>
      <c r="FHT394" s="103"/>
      <c r="FHU394" s="103"/>
      <c r="FHV394" s="103"/>
      <c r="FHW394" s="103"/>
      <c r="FHX394" s="103"/>
      <c r="FHY394" s="103"/>
      <c r="FHZ394" s="103"/>
      <c r="FIA394" s="103"/>
      <c r="FIB394" s="103"/>
      <c r="FIC394" s="103"/>
      <c r="FID394" s="103"/>
      <c r="FIE394" s="103"/>
      <c r="FIF394" s="103"/>
      <c r="FIG394" s="103"/>
      <c r="FIH394" s="103"/>
      <c r="FII394" s="103"/>
      <c r="FIJ394" s="103"/>
      <c r="FIK394" s="103"/>
      <c r="FIL394" s="103"/>
      <c r="FIM394" s="103"/>
      <c r="FIN394" s="103"/>
      <c r="FIO394" s="103"/>
      <c r="FIP394" s="103"/>
      <c r="FIQ394" s="103"/>
      <c r="FIR394" s="103"/>
      <c r="FIS394" s="103"/>
      <c r="FIT394" s="103"/>
      <c r="FIU394" s="103"/>
      <c r="FIV394" s="103"/>
      <c r="FIW394" s="103"/>
      <c r="FIX394" s="103"/>
      <c r="FIY394" s="103"/>
      <c r="FIZ394" s="103"/>
      <c r="FJA394" s="103"/>
      <c r="FJB394" s="103"/>
      <c r="FJC394" s="103"/>
      <c r="FJD394" s="103"/>
      <c r="FJE394" s="103"/>
      <c r="FJF394" s="103"/>
      <c r="FJG394" s="103"/>
      <c r="FJH394" s="103"/>
      <c r="FJI394" s="103"/>
      <c r="FJJ394" s="103"/>
      <c r="FJK394" s="103"/>
      <c r="FJL394" s="103"/>
      <c r="FJM394" s="103"/>
      <c r="FJN394" s="103"/>
      <c r="FJO394" s="103"/>
      <c r="FJP394" s="103"/>
      <c r="FJQ394" s="103"/>
      <c r="FJR394" s="103"/>
      <c r="FJS394" s="103"/>
      <c r="FJT394" s="103"/>
      <c r="FJU394" s="103"/>
      <c r="FJV394" s="103"/>
      <c r="FJW394" s="103"/>
      <c r="FJX394" s="103"/>
      <c r="FJY394" s="103"/>
      <c r="FJZ394" s="103"/>
      <c r="FKA394" s="103"/>
      <c r="FKB394" s="103"/>
      <c r="FKC394" s="103"/>
      <c r="FKD394" s="103"/>
      <c r="FKE394" s="103"/>
      <c r="FKF394" s="103"/>
      <c r="FKG394" s="103"/>
      <c r="FKH394" s="103"/>
      <c r="FKI394" s="103"/>
      <c r="FKJ394" s="103"/>
      <c r="FKK394" s="103"/>
      <c r="FKL394" s="103"/>
      <c r="FKM394" s="103"/>
      <c r="FKN394" s="103"/>
      <c r="FKO394" s="103"/>
      <c r="FKP394" s="103"/>
      <c r="FKQ394" s="103"/>
      <c r="FKR394" s="103"/>
      <c r="FKS394" s="103"/>
      <c r="FKT394" s="103"/>
      <c r="FKU394" s="103"/>
      <c r="FKV394" s="103"/>
      <c r="FKW394" s="103"/>
      <c r="FKX394" s="103"/>
      <c r="FKY394" s="103"/>
      <c r="FKZ394" s="103"/>
      <c r="FLA394" s="103"/>
      <c r="FLB394" s="103"/>
      <c r="FLC394" s="103"/>
      <c r="FLD394" s="103"/>
      <c r="FLE394" s="103"/>
      <c r="FLF394" s="103"/>
      <c r="FLG394" s="103"/>
      <c r="FLH394" s="103"/>
      <c r="FLI394" s="103"/>
      <c r="FLJ394" s="103"/>
      <c r="FLK394" s="103"/>
      <c r="FLL394" s="103"/>
      <c r="FLM394" s="103"/>
      <c r="FLN394" s="103"/>
      <c r="FLO394" s="103"/>
      <c r="FLP394" s="103"/>
      <c r="FLQ394" s="103"/>
      <c r="FLR394" s="103"/>
      <c r="FLS394" s="103"/>
      <c r="FLT394" s="103"/>
      <c r="FLU394" s="103"/>
      <c r="FLV394" s="103"/>
      <c r="FLW394" s="103"/>
      <c r="FLX394" s="103"/>
      <c r="FLY394" s="103"/>
      <c r="FLZ394" s="103"/>
      <c r="FMA394" s="103"/>
      <c r="FMB394" s="103"/>
      <c r="FMC394" s="103"/>
      <c r="FMD394" s="103"/>
      <c r="FME394" s="103"/>
      <c r="FMF394" s="103"/>
      <c r="FMG394" s="103"/>
      <c r="FMH394" s="103"/>
      <c r="FMI394" s="103"/>
      <c r="FMJ394" s="103"/>
      <c r="FMK394" s="103"/>
      <c r="FML394" s="103"/>
      <c r="FMM394" s="103"/>
      <c r="FMN394" s="103"/>
      <c r="FMO394" s="103"/>
      <c r="FMP394" s="103"/>
      <c r="FMQ394" s="103"/>
      <c r="FMR394" s="103"/>
      <c r="FMS394" s="103"/>
      <c r="FMT394" s="103"/>
      <c r="FMU394" s="103"/>
      <c r="FMV394" s="103"/>
      <c r="FMW394" s="103"/>
      <c r="FMX394" s="103"/>
      <c r="FMY394" s="103"/>
      <c r="FMZ394" s="103"/>
      <c r="FNA394" s="103"/>
      <c r="FNB394" s="103"/>
      <c r="FNC394" s="103"/>
      <c r="FND394" s="103"/>
      <c r="FNE394" s="103"/>
      <c r="FNF394" s="103"/>
      <c r="FNG394" s="103"/>
      <c r="FNH394" s="103"/>
      <c r="FNI394" s="103"/>
      <c r="FNJ394" s="103"/>
      <c r="FNK394" s="103"/>
      <c r="FNL394" s="103"/>
      <c r="FNM394" s="103"/>
      <c r="FNN394" s="103"/>
      <c r="FNO394" s="103"/>
      <c r="FNP394" s="103"/>
      <c r="FNQ394" s="103"/>
      <c r="FNR394" s="103"/>
      <c r="FNS394" s="103"/>
      <c r="FNT394" s="103"/>
      <c r="FNU394" s="103"/>
      <c r="FNV394" s="103"/>
      <c r="FNW394" s="103"/>
      <c r="FNX394" s="103"/>
      <c r="FNY394" s="103"/>
      <c r="FNZ394" s="103"/>
      <c r="FOA394" s="103"/>
      <c r="FOB394" s="103"/>
      <c r="FOC394" s="103"/>
      <c r="FOD394" s="103"/>
      <c r="FOE394" s="103"/>
      <c r="FOF394" s="103"/>
      <c r="FOG394" s="103"/>
      <c r="FOH394" s="103"/>
      <c r="FOI394" s="103"/>
      <c r="FOJ394" s="103"/>
      <c r="FOK394" s="103"/>
      <c r="FOL394" s="103"/>
      <c r="FOM394" s="103"/>
      <c r="FON394" s="103"/>
      <c r="FOO394" s="103"/>
      <c r="FOP394" s="103"/>
      <c r="FOQ394" s="103"/>
      <c r="FOR394" s="103"/>
      <c r="FOS394" s="103"/>
      <c r="FOT394" s="103"/>
      <c r="FOU394" s="103"/>
      <c r="FOV394" s="103"/>
      <c r="FOW394" s="103"/>
      <c r="FOX394" s="103"/>
      <c r="FOY394" s="103"/>
      <c r="FOZ394" s="103"/>
      <c r="FPA394" s="103"/>
      <c r="FPB394" s="103"/>
      <c r="FPC394" s="103"/>
      <c r="FPD394" s="103"/>
      <c r="FPE394" s="103"/>
      <c r="FPF394" s="103"/>
      <c r="FPG394" s="103"/>
      <c r="FPH394" s="103"/>
      <c r="FPI394" s="103"/>
      <c r="FPJ394" s="103"/>
      <c r="FPK394" s="103"/>
      <c r="FPL394" s="103"/>
      <c r="FPM394" s="103"/>
      <c r="FPN394" s="103"/>
      <c r="FPO394" s="103"/>
      <c r="FPP394" s="103"/>
      <c r="FPQ394" s="103"/>
      <c r="FPR394" s="103"/>
      <c r="FPS394" s="103"/>
      <c r="FPT394" s="103"/>
      <c r="FPU394" s="103"/>
      <c r="FPV394" s="103"/>
      <c r="FPW394" s="103"/>
      <c r="FPX394" s="103"/>
      <c r="FPY394" s="103"/>
      <c r="FPZ394" s="103"/>
      <c r="FQA394" s="103"/>
      <c r="FQB394" s="103"/>
      <c r="FQC394" s="103"/>
      <c r="FQD394" s="103"/>
      <c r="FQE394" s="103"/>
      <c r="FQF394" s="103"/>
      <c r="FQG394" s="103"/>
      <c r="FQH394" s="103"/>
      <c r="FQI394" s="103"/>
      <c r="FQJ394" s="103"/>
      <c r="FQK394" s="103"/>
      <c r="FQL394" s="103"/>
      <c r="FQM394" s="103"/>
      <c r="FQN394" s="103"/>
      <c r="FQO394" s="103"/>
      <c r="FQP394" s="103"/>
      <c r="FQQ394" s="103"/>
      <c r="FQR394" s="103"/>
      <c r="FQS394" s="103"/>
      <c r="FQT394" s="103"/>
      <c r="FQU394" s="103"/>
      <c r="FQV394" s="103"/>
      <c r="FQW394" s="103"/>
      <c r="FQX394" s="103"/>
      <c r="FQY394" s="103"/>
      <c r="FQZ394" s="103"/>
      <c r="FRA394" s="103"/>
      <c r="FRB394" s="103"/>
      <c r="FRC394" s="103"/>
      <c r="FRD394" s="103"/>
      <c r="FRE394" s="103"/>
      <c r="FRF394" s="103"/>
      <c r="FRG394" s="103"/>
      <c r="FRH394" s="103"/>
      <c r="FRI394" s="103"/>
      <c r="FRJ394" s="103"/>
      <c r="FRK394" s="103"/>
      <c r="FRL394" s="103"/>
      <c r="FRM394" s="103"/>
      <c r="FRN394" s="103"/>
      <c r="FRO394" s="103"/>
      <c r="FRP394" s="103"/>
      <c r="FRQ394" s="103"/>
      <c r="FRR394" s="103"/>
      <c r="FRS394" s="103"/>
      <c r="FRT394" s="103"/>
      <c r="FRU394" s="103"/>
      <c r="FRV394" s="103"/>
      <c r="FRW394" s="103"/>
      <c r="FRX394" s="103"/>
      <c r="FRY394" s="103"/>
      <c r="FRZ394" s="103"/>
      <c r="FSA394" s="103"/>
      <c r="FSB394" s="103"/>
      <c r="FSC394" s="103"/>
      <c r="FSD394" s="103"/>
      <c r="FSE394" s="103"/>
      <c r="FSF394" s="103"/>
      <c r="FSG394" s="103"/>
      <c r="FSH394" s="103"/>
      <c r="FSI394" s="103"/>
      <c r="FSJ394" s="103"/>
      <c r="FSK394" s="103"/>
      <c r="FSL394" s="103"/>
      <c r="FSM394" s="103"/>
      <c r="FSN394" s="103"/>
      <c r="FSO394" s="103"/>
      <c r="FSP394" s="103"/>
      <c r="FSQ394" s="103"/>
      <c r="FSR394" s="103"/>
      <c r="FSS394" s="103"/>
      <c r="FST394" s="103"/>
      <c r="FSU394" s="103"/>
      <c r="FSV394" s="103"/>
      <c r="FSW394" s="103"/>
      <c r="FSX394" s="103"/>
      <c r="FSY394" s="103"/>
      <c r="FSZ394" s="103"/>
      <c r="FTA394" s="103"/>
      <c r="FTB394" s="103"/>
      <c r="FTC394" s="103"/>
      <c r="FTD394" s="103"/>
      <c r="FTE394" s="103"/>
      <c r="FTF394" s="103"/>
      <c r="FTG394" s="103"/>
      <c r="FTH394" s="103"/>
      <c r="FTI394" s="103"/>
      <c r="FTJ394" s="103"/>
      <c r="FTK394" s="103"/>
      <c r="FTL394" s="103"/>
      <c r="FTM394" s="103"/>
      <c r="FTN394" s="103"/>
      <c r="FTO394" s="103"/>
      <c r="FTP394" s="103"/>
      <c r="FTQ394" s="103"/>
      <c r="FTR394" s="103"/>
      <c r="FTS394" s="103"/>
      <c r="FTT394" s="103"/>
      <c r="FTU394" s="103"/>
      <c r="FTV394" s="103"/>
      <c r="FTW394" s="103"/>
      <c r="FTX394" s="103"/>
      <c r="FTY394" s="103"/>
      <c r="FTZ394" s="103"/>
      <c r="FUA394" s="103"/>
      <c r="FUB394" s="103"/>
      <c r="FUC394" s="103"/>
      <c r="FUD394" s="103"/>
      <c r="FUE394" s="103"/>
      <c r="FUF394" s="103"/>
      <c r="FUG394" s="103"/>
      <c r="FUH394" s="103"/>
      <c r="FUI394" s="103"/>
      <c r="FUJ394" s="103"/>
      <c r="FUK394" s="103"/>
      <c r="FUL394" s="103"/>
      <c r="FUM394" s="103"/>
      <c r="FUN394" s="103"/>
      <c r="FUO394" s="103"/>
      <c r="FUP394" s="103"/>
      <c r="FUQ394" s="103"/>
      <c r="FUR394" s="103"/>
      <c r="FUS394" s="103"/>
      <c r="FUT394" s="103"/>
      <c r="FUU394" s="103"/>
      <c r="FUV394" s="103"/>
      <c r="FUW394" s="103"/>
      <c r="FUX394" s="103"/>
      <c r="FUY394" s="103"/>
      <c r="FUZ394" s="103"/>
      <c r="FVA394" s="103"/>
      <c r="FVB394" s="103"/>
      <c r="FVC394" s="103"/>
      <c r="FVD394" s="103"/>
      <c r="FVE394" s="103"/>
      <c r="FVF394" s="103"/>
      <c r="FVG394" s="103"/>
      <c r="FVH394" s="103"/>
      <c r="FVI394" s="103"/>
      <c r="FVJ394" s="103"/>
      <c r="FVK394" s="103"/>
      <c r="FVL394" s="103"/>
      <c r="FVM394" s="103"/>
      <c r="FVN394" s="103"/>
      <c r="FVO394" s="103"/>
      <c r="FVP394" s="103"/>
      <c r="FVQ394" s="103"/>
      <c r="FVR394" s="103"/>
      <c r="FVS394" s="103"/>
      <c r="FVT394" s="103"/>
      <c r="FVU394" s="103"/>
      <c r="FVV394" s="103"/>
      <c r="FVW394" s="103"/>
      <c r="FVX394" s="103"/>
      <c r="FVY394" s="103"/>
      <c r="FVZ394" s="103"/>
      <c r="FWA394" s="103"/>
      <c r="FWB394" s="103"/>
      <c r="FWC394" s="103"/>
      <c r="FWD394" s="103"/>
      <c r="FWE394" s="103"/>
      <c r="FWF394" s="103"/>
      <c r="FWG394" s="103"/>
      <c r="FWH394" s="103"/>
      <c r="FWI394" s="103"/>
      <c r="FWJ394" s="103"/>
      <c r="FWK394" s="103"/>
      <c r="FWL394" s="103"/>
      <c r="FWM394" s="103"/>
      <c r="FWN394" s="103"/>
      <c r="FWO394" s="103"/>
      <c r="FWP394" s="103"/>
      <c r="FWQ394" s="103"/>
      <c r="FWR394" s="103"/>
      <c r="FWS394" s="103"/>
      <c r="FWT394" s="103"/>
      <c r="FWU394" s="103"/>
      <c r="FWV394" s="103"/>
      <c r="FWW394" s="103"/>
      <c r="FWX394" s="103"/>
      <c r="FWY394" s="103"/>
      <c r="FWZ394" s="103"/>
      <c r="FXA394" s="103"/>
      <c r="FXB394" s="103"/>
      <c r="FXC394" s="103"/>
      <c r="FXD394" s="103"/>
      <c r="FXE394" s="103"/>
      <c r="FXF394" s="103"/>
      <c r="FXG394" s="103"/>
      <c r="FXH394" s="103"/>
      <c r="FXI394" s="103"/>
      <c r="FXJ394" s="103"/>
      <c r="FXK394" s="103"/>
      <c r="FXL394" s="103"/>
      <c r="FXM394" s="103"/>
      <c r="FXN394" s="103"/>
      <c r="FXO394" s="103"/>
      <c r="FXP394" s="103"/>
      <c r="FXQ394" s="103"/>
      <c r="FXR394" s="103"/>
      <c r="FXS394" s="103"/>
      <c r="FXT394" s="103"/>
      <c r="FXU394" s="103"/>
      <c r="FXV394" s="103"/>
      <c r="FXW394" s="103"/>
      <c r="FXX394" s="103"/>
      <c r="FXY394" s="103"/>
      <c r="FXZ394" s="103"/>
      <c r="FYA394" s="103"/>
      <c r="FYB394" s="103"/>
      <c r="FYC394" s="103"/>
      <c r="FYD394" s="103"/>
      <c r="FYE394" s="103"/>
      <c r="FYF394" s="103"/>
      <c r="FYG394" s="103"/>
      <c r="FYH394" s="103"/>
      <c r="FYI394" s="103"/>
      <c r="FYJ394" s="103"/>
      <c r="FYK394" s="103"/>
      <c r="FYL394" s="103"/>
      <c r="FYM394" s="103"/>
      <c r="FYN394" s="103"/>
      <c r="FYO394" s="103"/>
      <c r="FYP394" s="103"/>
      <c r="FYQ394" s="103"/>
      <c r="FYR394" s="103"/>
      <c r="FYS394" s="103"/>
      <c r="FYT394" s="103"/>
      <c r="FYU394" s="103"/>
      <c r="FYV394" s="103"/>
      <c r="FYW394" s="103"/>
      <c r="FYX394" s="103"/>
      <c r="FYY394" s="103"/>
      <c r="FYZ394" s="103"/>
      <c r="FZA394" s="103"/>
      <c r="FZB394" s="103"/>
      <c r="FZC394" s="103"/>
      <c r="FZD394" s="103"/>
      <c r="FZE394" s="103"/>
      <c r="FZF394" s="103"/>
      <c r="FZG394" s="103"/>
      <c r="FZH394" s="103"/>
      <c r="FZI394" s="103"/>
      <c r="FZJ394" s="103"/>
      <c r="FZK394" s="103"/>
      <c r="FZL394" s="103"/>
      <c r="FZM394" s="103"/>
      <c r="FZN394" s="103"/>
      <c r="FZO394" s="103"/>
      <c r="FZP394" s="103"/>
      <c r="FZQ394" s="103"/>
      <c r="FZR394" s="103"/>
      <c r="FZS394" s="103"/>
      <c r="FZT394" s="103"/>
      <c r="FZU394" s="103"/>
      <c r="FZV394" s="103"/>
      <c r="FZW394" s="103"/>
      <c r="FZX394" s="103"/>
      <c r="FZY394" s="103"/>
      <c r="FZZ394" s="103"/>
      <c r="GAA394" s="103"/>
      <c r="GAB394" s="103"/>
      <c r="GAC394" s="103"/>
      <c r="GAD394" s="103"/>
      <c r="GAE394" s="103"/>
      <c r="GAF394" s="103"/>
      <c r="GAG394" s="103"/>
      <c r="GAH394" s="103"/>
      <c r="GAI394" s="103"/>
      <c r="GAJ394" s="103"/>
      <c r="GAK394" s="103"/>
      <c r="GAL394" s="103"/>
      <c r="GAM394" s="103"/>
      <c r="GAN394" s="103"/>
      <c r="GAO394" s="103"/>
      <c r="GAP394" s="103"/>
      <c r="GAQ394" s="103"/>
      <c r="GAR394" s="103"/>
      <c r="GAS394" s="103"/>
      <c r="GAT394" s="103"/>
      <c r="GAU394" s="103"/>
      <c r="GAV394" s="103"/>
      <c r="GAW394" s="103"/>
      <c r="GAX394" s="103"/>
      <c r="GAY394" s="103"/>
      <c r="GAZ394" s="103"/>
      <c r="GBA394" s="103"/>
      <c r="GBB394" s="103"/>
      <c r="GBC394" s="103"/>
      <c r="GBD394" s="103"/>
      <c r="GBE394" s="103"/>
      <c r="GBF394" s="103"/>
      <c r="GBG394" s="103"/>
      <c r="GBH394" s="103"/>
      <c r="GBI394" s="103"/>
      <c r="GBJ394" s="103"/>
      <c r="GBK394" s="103"/>
      <c r="GBL394" s="103"/>
      <c r="GBM394" s="103"/>
      <c r="GBN394" s="103"/>
      <c r="GBO394" s="103"/>
      <c r="GBP394" s="103"/>
      <c r="GBQ394" s="103"/>
      <c r="GBR394" s="103"/>
      <c r="GBS394" s="103"/>
      <c r="GBT394" s="103"/>
      <c r="GBU394" s="103"/>
      <c r="GBV394" s="103"/>
      <c r="GBW394" s="103"/>
      <c r="GBX394" s="103"/>
      <c r="GBY394" s="103"/>
      <c r="GBZ394" s="103"/>
      <c r="GCA394" s="103"/>
      <c r="GCB394" s="103"/>
      <c r="GCC394" s="103"/>
      <c r="GCD394" s="103"/>
      <c r="GCE394" s="103"/>
      <c r="GCF394" s="103"/>
      <c r="GCG394" s="103"/>
      <c r="GCH394" s="103"/>
      <c r="GCI394" s="103"/>
      <c r="GCJ394" s="103"/>
      <c r="GCK394" s="103"/>
      <c r="GCL394" s="103"/>
      <c r="GCM394" s="103"/>
      <c r="GCN394" s="103"/>
      <c r="GCO394" s="103"/>
      <c r="GCP394" s="103"/>
      <c r="GCQ394" s="103"/>
      <c r="GCR394" s="103"/>
      <c r="GCS394" s="103"/>
      <c r="GCT394" s="103"/>
      <c r="GCU394" s="103"/>
      <c r="GCV394" s="103"/>
      <c r="GCW394" s="103"/>
      <c r="GCX394" s="103"/>
      <c r="GCY394" s="103"/>
      <c r="GCZ394" s="103"/>
      <c r="GDA394" s="103"/>
      <c r="GDB394" s="103"/>
      <c r="GDC394" s="103"/>
      <c r="GDD394" s="103"/>
      <c r="GDE394" s="103"/>
      <c r="GDF394" s="103"/>
      <c r="GDG394" s="103"/>
      <c r="GDH394" s="103"/>
      <c r="GDI394" s="103"/>
      <c r="GDJ394" s="103"/>
      <c r="GDK394" s="103"/>
      <c r="GDL394" s="103"/>
      <c r="GDM394" s="103"/>
      <c r="GDN394" s="103"/>
      <c r="GDO394" s="103"/>
      <c r="GDP394" s="103"/>
      <c r="GDQ394" s="103"/>
      <c r="GDR394" s="103"/>
      <c r="GDS394" s="103"/>
      <c r="GDT394" s="103"/>
      <c r="GDU394" s="103"/>
      <c r="GDV394" s="103"/>
      <c r="GDW394" s="103"/>
      <c r="GDX394" s="103"/>
      <c r="GDY394" s="103"/>
      <c r="GDZ394" s="103"/>
      <c r="GEA394" s="103"/>
      <c r="GEB394" s="103"/>
      <c r="GEC394" s="103"/>
      <c r="GED394" s="103"/>
      <c r="GEE394" s="103"/>
      <c r="GEF394" s="103"/>
      <c r="GEG394" s="103"/>
      <c r="GEH394" s="103"/>
      <c r="GEI394" s="103"/>
      <c r="GEJ394" s="103"/>
      <c r="GEK394" s="103"/>
      <c r="GEL394" s="103"/>
      <c r="GEM394" s="103"/>
      <c r="GEN394" s="103"/>
      <c r="GEO394" s="103"/>
      <c r="GEP394" s="103"/>
      <c r="GEQ394" s="103"/>
      <c r="GER394" s="103"/>
      <c r="GES394" s="103"/>
      <c r="GET394" s="103"/>
      <c r="GEU394" s="103"/>
      <c r="GEV394" s="103"/>
      <c r="GEW394" s="103"/>
      <c r="GEX394" s="103"/>
      <c r="GEY394" s="103"/>
      <c r="GEZ394" s="103"/>
      <c r="GFA394" s="103"/>
      <c r="GFB394" s="103"/>
      <c r="GFC394" s="103"/>
      <c r="GFD394" s="103"/>
      <c r="GFE394" s="103"/>
      <c r="GFF394" s="103"/>
      <c r="GFG394" s="103"/>
      <c r="GFH394" s="103"/>
      <c r="GFI394" s="103"/>
      <c r="GFJ394" s="103"/>
      <c r="GFK394" s="103"/>
      <c r="GFL394" s="103"/>
      <c r="GFM394" s="103"/>
      <c r="GFN394" s="103"/>
      <c r="GFO394" s="103"/>
      <c r="GFP394" s="103"/>
      <c r="GFQ394" s="103"/>
      <c r="GFR394" s="103"/>
      <c r="GFS394" s="103"/>
      <c r="GFT394" s="103"/>
      <c r="GFU394" s="103"/>
      <c r="GFV394" s="103"/>
      <c r="GFW394" s="103"/>
      <c r="GFX394" s="103"/>
      <c r="GFY394" s="103"/>
      <c r="GFZ394" s="103"/>
      <c r="GGA394" s="103"/>
      <c r="GGB394" s="103"/>
      <c r="GGC394" s="103"/>
      <c r="GGD394" s="103"/>
      <c r="GGE394" s="103"/>
      <c r="GGF394" s="103"/>
      <c r="GGG394" s="103"/>
      <c r="GGH394" s="103"/>
      <c r="GGI394" s="103"/>
      <c r="GGJ394" s="103"/>
      <c r="GGK394" s="103"/>
      <c r="GGL394" s="103"/>
      <c r="GGM394" s="103"/>
      <c r="GGN394" s="103"/>
      <c r="GGO394" s="103"/>
      <c r="GGP394" s="103"/>
      <c r="GGQ394" s="103"/>
      <c r="GGR394" s="103"/>
      <c r="GGS394" s="103"/>
      <c r="GGT394" s="103"/>
      <c r="GGU394" s="103"/>
      <c r="GGV394" s="103"/>
      <c r="GGW394" s="103"/>
      <c r="GGX394" s="103"/>
      <c r="GGY394" s="103"/>
      <c r="GGZ394" s="103"/>
      <c r="GHA394" s="103"/>
      <c r="GHB394" s="103"/>
      <c r="GHC394" s="103"/>
      <c r="GHD394" s="103"/>
      <c r="GHE394" s="103"/>
      <c r="GHF394" s="103"/>
      <c r="GHG394" s="103"/>
      <c r="GHH394" s="103"/>
      <c r="GHI394" s="103"/>
      <c r="GHJ394" s="103"/>
      <c r="GHK394" s="103"/>
      <c r="GHL394" s="103"/>
      <c r="GHM394" s="103"/>
      <c r="GHN394" s="103"/>
      <c r="GHO394" s="103"/>
      <c r="GHP394" s="103"/>
      <c r="GHQ394" s="103"/>
      <c r="GHR394" s="103"/>
      <c r="GHS394" s="103"/>
      <c r="GHT394" s="103"/>
      <c r="GHU394" s="103"/>
      <c r="GHV394" s="103"/>
      <c r="GHW394" s="103"/>
      <c r="GHX394" s="103"/>
      <c r="GHY394" s="103"/>
      <c r="GHZ394" s="103"/>
      <c r="GIA394" s="103"/>
      <c r="GIB394" s="103"/>
      <c r="GIC394" s="103"/>
      <c r="GID394" s="103"/>
      <c r="GIE394" s="103"/>
      <c r="GIF394" s="103"/>
      <c r="GIG394" s="103"/>
      <c r="GIH394" s="103"/>
      <c r="GII394" s="103"/>
      <c r="GIJ394" s="103"/>
      <c r="GIK394" s="103"/>
      <c r="GIL394" s="103"/>
      <c r="GIM394" s="103"/>
      <c r="GIN394" s="103"/>
      <c r="GIO394" s="103"/>
      <c r="GIP394" s="103"/>
      <c r="GIQ394" s="103"/>
      <c r="GIR394" s="103"/>
      <c r="GIS394" s="103"/>
      <c r="GIT394" s="103"/>
      <c r="GIU394" s="103"/>
      <c r="GIV394" s="103"/>
      <c r="GIW394" s="103"/>
      <c r="GIX394" s="103"/>
      <c r="GIY394" s="103"/>
      <c r="GIZ394" s="103"/>
      <c r="GJA394" s="103"/>
      <c r="GJB394" s="103"/>
      <c r="GJC394" s="103"/>
      <c r="GJD394" s="103"/>
      <c r="GJE394" s="103"/>
      <c r="GJF394" s="103"/>
      <c r="GJG394" s="103"/>
      <c r="GJH394" s="103"/>
      <c r="GJI394" s="103"/>
      <c r="GJJ394" s="103"/>
      <c r="GJK394" s="103"/>
      <c r="GJL394" s="103"/>
      <c r="GJM394" s="103"/>
      <c r="GJN394" s="103"/>
      <c r="GJO394" s="103"/>
      <c r="GJP394" s="103"/>
      <c r="GJQ394" s="103"/>
      <c r="GJR394" s="103"/>
      <c r="GJS394" s="103"/>
      <c r="GJT394" s="103"/>
      <c r="GJU394" s="103"/>
      <c r="GJV394" s="103"/>
      <c r="GJW394" s="103"/>
      <c r="GJX394" s="103"/>
      <c r="GJY394" s="103"/>
      <c r="GJZ394" s="103"/>
      <c r="GKA394" s="103"/>
      <c r="GKB394" s="103"/>
      <c r="GKC394" s="103"/>
      <c r="GKD394" s="103"/>
      <c r="GKE394" s="103"/>
      <c r="GKF394" s="103"/>
      <c r="GKG394" s="103"/>
      <c r="GKH394" s="103"/>
      <c r="GKI394" s="103"/>
      <c r="GKJ394" s="103"/>
      <c r="GKK394" s="103"/>
      <c r="GKL394" s="103"/>
      <c r="GKM394" s="103"/>
      <c r="GKN394" s="103"/>
      <c r="GKO394" s="103"/>
      <c r="GKP394" s="103"/>
      <c r="GKQ394" s="103"/>
      <c r="GKR394" s="103"/>
      <c r="GKS394" s="103"/>
      <c r="GKT394" s="103"/>
      <c r="GKU394" s="103"/>
      <c r="GKV394" s="103"/>
      <c r="GKW394" s="103"/>
      <c r="GKX394" s="103"/>
      <c r="GKY394" s="103"/>
      <c r="GKZ394" s="103"/>
      <c r="GLA394" s="103"/>
      <c r="GLB394" s="103"/>
      <c r="GLC394" s="103"/>
      <c r="GLD394" s="103"/>
      <c r="GLE394" s="103"/>
      <c r="GLF394" s="103"/>
      <c r="GLG394" s="103"/>
      <c r="GLH394" s="103"/>
      <c r="GLI394" s="103"/>
      <c r="GLJ394" s="103"/>
      <c r="GLK394" s="103"/>
      <c r="GLL394" s="103"/>
      <c r="GLM394" s="103"/>
      <c r="GLN394" s="103"/>
      <c r="GLO394" s="103"/>
      <c r="GLP394" s="103"/>
      <c r="GLQ394" s="103"/>
      <c r="GLR394" s="103"/>
      <c r="GLS394" s="103"/>
      <c r="GLT394" s="103"/>
      <c r="GLU394" s="103"/>
      <c r="GLV394" s="103"/>
      <c r="GLW394" s="103"/>
      <c r="GLX394" s="103"/>
      <c r="GLY394" s="103"/>
      <c r="GLZ394" s="103"/>
      <c r="GMA394" s="103"/>
      <c r="GMB394" s="103"/>
      <c r="GMC394" s="103"/>
      <c r="GMD394" s="103"/>
      <c r="GME394" s="103"/>
      <c r="GMF394" s="103"/>
      <c r="GMG394" s="103"/>
      <c r="GMH394" s="103"/>
      <c r="GMI394" s="103"/>
      <c r="GMJ394" s="103"/>
      <c r="GMK394" s="103"/>
      <c r="GML394" s="103"/>
      <c r="GMM394" s="103"/>
      <c r="GMN394" s="103"/>
      <c r="GMO394" s="103"/>
      <c r="GMP394" s="103"/>
      <c r="GMQ394" s="103"/>
      <c r="GMR394" s="103"/>
      <c r="GMS394" s="103"/>
      <c r="GMT394" s="103"/>
      <c r="GMU394" s="103"/>
      <c r="GMV394" s="103"/>
      <c r="GMW394" s="103"/>
      <c r="GMX394" s="103"/>
      <c r="GMY394" s="103"/>
      <c r="GMZ394" s="103"/>
      <c r="GNA394" s="103"/>
      <c r="GNB394" s="103"/>
      <c r="GNC394" s="103"/>
      <c r="GND394" s="103"/>
      <c r="GNE394" s="103"/>
      <c r="GNF394" s="103"/>
      <c r="GNG394" s="103"/>
      <c r="GNH394" s="103"/>
      <c r="GNI394" s="103"/>
      <c r="GNJ394" s="103"/>
      <c r="GNK394" s="103"/>
      <c r="GNL394" s="103"/>
      <c r="GNM394" s="103"/>
      <c r="GNN394" s="103"/>
      <c r="GNO394" s="103"/>
      <c r="GNP394" s="103"/>
      <c r="GNQ394" s="103"/>
      <c r="GNR394" s="103"/>
      <c r="GNS394" s="103"/>
      <c r="GNT394" s="103"/>
      <c r="GNU394" s="103"/>
      <c r="GNV394" s="103"/>
      <c r="GNW394" s="103"/>
      <c r="GNX394" s="103"/>
      <c r="GNY394" s="103"/>
      <c r="GNZ394" s="103"/>
      <c r="GOA394" s="103"/>
      <c r="GOB394" s="103"/>
      <c r="GOC394" s="103"/>
      <c r="GOD394" s="103"/>
      <c r="GOE394" s="103"/>
      <c r="GOF394" s="103"/>
      <c r="GOG394" s="103"/>
      <c r="GOH394" s="103"/>
      <c r="GOI394" s="103"/>
      <c r="GOJ394" s="103"/>
      <c r="GOK394" s="103"/>
      <c r="GOL394" s="103"/>
      <c r="GOM394" s="103"/>
      <c r="GON394" s="103"/>
      <c r="GOO394" s="103"/>
      <c r="GOP394" s="103"/>
      <c r="GOQ394" s="103"/>
      <c r="GOR394" s="103"/>
      <c r="GOS394" s="103"/>
      <c r="GOT394" s="103"/>
      <c r="GOU394" s="103"/>
      <c r="GOV394" s="103"/>
      <c r="GOW394" s="103"/>
      <c r="GOX394" s="103"/>
      <c r="GOY394" s="103"/>
      <c r="GOZ394" s="103"/>
      <c r="GPA394" s="103"/>
      <c r="GPB394" s="103"/>
      <c r="GPC394" s="103"/>
      <c r="GPD394" s="103"/>
      <c r="GPE394" s="103"/>
      <c r="GPF394" s="103"/>
      <c r="GPG394" s="103"/>
      <c r="GPH394" s="103"/>
      <c r="GPI394" s="103"/>
      <c r="GPJ394" s="103"/>
      <c r="GPK394" s="103"/>
      <c r="GPL394" s="103"/>
      <c r="GPM394" s="103"/>
      <c r="GPN394" s="103"/>
      <c r="GPO394" s="103"/>
      <c r="GPP394" s="103"/>
      <c r="GPQ394" s="103"/>
      <c r="GPR394" s="103"/>
      <c r="GPS394" s="103"/>
      <c r="GPT394" s="103"/>
      <c r="GPU394" s="103"/>
      <c r="GPV394" s="103"/>
      <c r="GPW394" s="103"/>
      <c r="GPX394" s="103"/>
      <c r="GPY394" s="103"/>
      <c r="GPZ394" s="103"/>
      <c r="GQA394" s="103"/>
      <c r="GQB394" s="103"/>
      <c r="GQC394" s="103"/>
      <c r="GQD394" s="103"/>
      <c r="GQE394" s="103"/>
      <c r="GQF394" s="103"/>
      <c r="GQG394" s="103"/>
      <c r="GQH394" s="103"/>
      <c r="GQI394" s="103"/>
      <c r="GQJ394" s="103"/>
      <c r="GQK394" s="103"/>
      <c r="GQL394" s="103"/>
      <c r="GQM394" s="103"/>
      <c r="GQN394" s="103"/>
      <c r="GQO394" s="103"/>
      <c r="GQP394" s="103"/>
      <c r="GQQ394" s="103"/>
      <c r="GQR394" s="103"/>
      <c r="GQS394" s="103"/>
      <c r="GQT394" s="103"/>
      <c r="GQU394" s="103"/>
      <c r="GQV394" s="103"/>
      <c r="GQW394" s="103"/>
      <c r="GQX394" s="103"/>
      <c r="GQY394" s="103"/>
      <c r="GQZ394" s="103"/>
      <c r="GRA394" s="103"/>
      <c r="GRB394" s="103"/>
      <c r="GRC394" s="103"/>
      <c r="GRD394" s="103"/>
      <c r="GRE394" s="103"/>
      <c r="GRF394" s="103"/>
      <c r="GRG394" s="103"/>
      <c r="GRH394" s="103"/>
      <c r="GRI394" s="103"/>
      <c r="GRJ394" s="103"/>
      <c r="GRK394" s="103"/>
      <c r="GRL394" s="103"/>
      <c r="GRM394" s="103"/>
      <c r="GRN394" s="103"/>
      <c r="GRO394" s="103"/>
      <c r="GRP394" s="103"/>
      <c r="GRQ394" s="103"/>
      <c r="GRR394" s="103"/>
      <c r="GRS394" s="103"/>
      <c r="GRT394" s="103"/>
      <c r="GRU394" s="103"/>
      <c r="GRV394" s="103"/>
      <c r="GRW394" s="103"/>
      <c r="GRX394" s="103"/>
      <c r="GRY394" s="103"/>
      <c r="GRZ394" s="103"/>
      <c r="GSA394" s="103"/>
      <c r="GSB394" s="103"/>
      <c r="GSC394" s="103"/>
      <c r="GSD394" s="103"/>
      <c r="GSE394" s="103"/>
      <c r="GSF394" s="103"/>
      <c r="GSG394" s="103"/>
      <c r="GSH394" s="103"/>
      <c r="GSI394" s="103"/>
      <c r="GSJ394" s="103"/>
      <c r="GSK394" s="103"/>
      <c r="GSL394" s="103"/>
      <c r="GSM394" s="103"/>
      <c r="GSN394" s="103"/>
      <c r="GSO394" s="103"/>
      <c r="GSP394" s="103"/>
      <c r="GSQ394" s="103"/>
      <c r="GSR394" s="103"/>
      <c r="GSS394" s="103"/>
      <c r="GST394" s="103"/>
      <c r="GSU394" s="103"/>
      <c r="GSV394" s="103"/>
      <c r="GSW394" s="103"/>
      <c r="GSX394" s="103"/>
      <c r="GSY394" s="103"/>
      <c r="GSZ394" s="103"/>
      <c r="GTA394" s="103"/>
      <c r="GTB394" s="103"/>
      <c r="GTC394" s="103"/>
      <c r="GTD394" s="103"/>
      <c r="GTE394" s="103"/>
      <c r="GTF394" s="103"/>
      <c r="GTG394" s="103"/>
      <c r="GTH394" s="103"/>
      <c r="GTI394" s="103"/>
      <c r="GTJ394" s="103"/>
      <c r="GTK394" s="103"/>
      <c r="GTL394" s="103"/>
      <c r="GTM394" s="103"/>
      <c r="GTN394" s="103"/>
      <c r="GTO394" s="103"/>
      <c r="GTP394" s="103"/>
      <c r="GTQ394" s="103"/>
      <c r="GTR394" s="103"/>
      <c r="GTS394" s="103"/>
      <c r="GTT394" s="103"/>
      <c r="GTU394" s="103"/>
      <c r="GTV394" s="103"/>
      <c r="GTW394" s="103"/>
      <c r="GTX394" s="103"/>
      <c r="GTY394" s="103"/>
      <c r="GTZ394" s="103"/>
      <c r="GUA394" s="103"/>
      <c r="GUB394" s="103"/>
      <c r="GUC394" s="103"/>
      <c r="GUD394" s="103"/>
      <c r="GUE394" s="103"/>
      <c r="GUF394" s="103"/>
      <c r="GUG394" s="103"/>
      <c r="GUH394" s="103"/>
      <c r="GUI394" s="103"/>
      <c r="GUJ394" s="103"/>
      <c r="GUK394" s="103"/>
      <c r="GUL394" s="103"/>
      <c r="GUM394" s="103"/>
      <c r="GUN394" s="103"/>
      <c r="GUO394" s="103"/>
      <c r="GUP394" s="103"/>
      <c r="GUQ394" s="103"/>
      <c r="GUR394" s="103"/>
      <c r="GUS394" s="103"/>
      <c r="GUT394" s="103"/>
      <c r="GUU394" s="103"/>
      <c r="GUV394" s="103"/>
      <c r="GUW394" s="103"/>
      <c r="GUX394" s="103"/>
      <c r="GUY394" s="103"/>
      <c r="GUZ394" s="103"/>
      <c r="GVA394" s="103"/>
      <c r="GVB394" s="103"/>
      <c r="GVC394" s="103"/>
      <c r="GVD394" s="103"/>
      <c r="GVE394" s="103"/>
      <c r="GVF394" s="103"/>
      <c r="GVG394" s="103"/>
      <c r="GVH394" s="103"/>
      <c r="GVI394" s="103"/>
      <c r="GVJ394" s="103"/>
      <c r="GVK394" s="103"/>
      <c r="GVL394" s="103"/>
      <c r="GVM394" s="103"/>
      <c r="GVN394" s="103"/>
      <c r="GVO394" s="103"/>
      <c r="GVP394" s="103"/>
      <c r="GVQ394" s="103"/>
      <c r="GVR394" s="103"/>
      <c r="GVS394" s="103"/>
      <c r="GVT394" s="103"/>
      <c r="GVU394" s="103"/>
      <c r="GVV394" s="103"/>
      <c r="GVW394" s="103"/>
      <c r="GVX394" s="103"/>
      <c r="GVY394" s="103"/>
      <c r="GVZ394" s="103"/>
      <c r="GWA394" s="103"/>
      <c r="GWB394" s="103"/>
      <c r="GWC394" s="103"/>
      <c r="GWD394" s="103"/>
      <c r="GWE394" s="103"/>
      <c r="GWF394" s="103"/>
      <c r="GWG394" s="103"/>
      <c r="GWH394" s="103"/>
      <c r="GWI394" s="103"/>
      <c r="GWJ394" s="103"/>
      <c r="GWK394" s="103"/>
      <c r="GWL394" s="103"/>
      <c r="GWM394" s="103"/>
      <c r="GWN394" s="103"/>
      <c r="GWO394" s="103"/>
      <c r="GWP394" s="103"/>
      <c r="GWQ394" s="103"/>
      <c r="GWR394" s="103"/>
      <c r="GWS394" s="103"/>
      <c r="GWT394" s="103"/>
      <c r="GWU394" s="103"/>
      <c r="GWV394" s="103"/>
      <c r="GWW394" s="103"/>
      <c r="GWX394" s="103"/>
      <c r="GWY394" s="103"/>
      <c r="GWZ394" s="103"/>
      <c r="GXA394" s="103"/>
      <c r="GXB394" s="103"/>
      <c r="GXC394" s="103"/>
      <c r="GXD394" s="103"/>
      <c r="GXE394" s="103"/>
      <c r="GXF394" s="103"/>
      <c r="GXG394" s="103"/>
      <c r="GXH394" s="103"/>
      <c r="GXI394" s="103"/>
      <c r="GXJ394" s="103"/>
      <c r="GXK394" s="103"/>
      <c r="GXL394" s="103"/>
      <c r="GXM394" s="103"/>
      <c r="GXN394" s="103"/>
      <c r="GXO394" s="103"/>
      <c r="GXP394" s="103"/>
      <c r="GXQ394" s="103"/>
      <c r="GXR394" s="103"/>
      <c r="GXS394" s="103"/>
      <c r="GXT394" s="103"/>
      <c r="GXU394" s="103"/>
      <c r="GXV394" s="103"/>
      <c r="GXW394" s="103"/>
      <c r="GXX394" s="103"/>
      <c r="GXY394" s="103"/>
      <c r="GXZ394" s="103"/>
      <c r="GYA394" s="103"/>
      <c r="GYB394" s="103"/>
      <c r="GYC394" s="103"/>
      <c r="GYD394" s="103"/>
      <c r="GYE394" s="103"/>
      <c r="GYF394" s="103"/>
      <c r="GYG394" s="103"/>
      <c r="GYH394" s="103"/>
      <c r="GYI394" s="103"/>
      <c r="GYJ394" s="103"/>
      <c r="GYK394" s="103"/>
      <c r="GYL394" s="103"/>
      <c r="GYM394" s="103"/>
      <c r="GYN394" s="103"/>
      <c r="GYO394" s="103"/>
      <c r="GYP394" s="103"/>
      <c r="GYQ394" s="103"/>
      <c r="GYR394" s="103"/>
      <c r="GYS394" s="103"/>
      <c r="GYT394" s="103"/>
      <c r="GYU394" s="103"/>
      <c r="GYV394" s="103"/>
      <c r="GYW394" s="103"/>
      <c r="GYX394" s="103"/>
      <c r="GYY394" s="103"/>
      <c r="GYZ394" s="103"/>
      <c r="GZA394" s="103"/>
      <c r="GZB394" s="103"/>
      <c r="GZC394" s="103"/>
      <c r="GZD394" s="103"/>
      <c r="GZE394" s="103"/>
      <c r="GZF394" s="103"/>
      <c r="GZG394" s="103"/>
      <c r="GZH394" s="103"/>
      <c r="GZI394" s="103"/>
      <c r="GZJ394" s="103"/>
      <c r="GZK394" s="103"/>
      <c r="GZL394" s="103"/>
      <c r="GZM394" s="103"/>
      <c r="GZN394" s="103"/>
      <c r="GZO394" s="103"/>
      <c r="GZP394" s="103"/>
      <c r="GZQ394" s="103"/>
      <c r="GZR394" s="103"/>
      <c r="GZS394" s="103"/>
      <c r="GZT394" s="103"/>
      <c r="GZU394" s="103"/>
      <c r="GZV394" s="103"/>
      <c r="GZW394" s="103"/>
      <c r="GZX394" s="103"/>
      <c r="GZY394" s="103"/>
      <c r="GZZ394" s="103"/>
      <c r="HAA394" s="103"/>
      <c r="HAB394" s="103"/>
      <c r="HAC394" s="103"/>
      <c r="HAD394" s="103"/>
      <c r="HAE394" s="103"/>
      <c r="HAF394" s="103"/>
      <c r="HAG394" s="103"/>
      <c r="HAH394" s="103"/>
      <c r="HAI394" s="103"/>
      <c r="HAJ394" s="103"/>
      <c r="HAK394" s="103"/>
      <c r="HAL394" s="103"/>
      <c r="HAM394" s="103"/>
      <c r="HAN394" s="103"/>
      <c r="HAO394" s="103"/>
      <c r="HAP394" s="103"/>
      <c r="HAQ394" s="103"/>
      <c r="HAR394" s="103"/>
      <c r="HAS394" s="103"/>
      <c r="HAT394" s="103"/>
      <c r="HAU394" s="103"/>
      <c r="HAV394" s="103"/>
      <c r="HAW394" s="103"/>
      <c r="HAX394" s="103"/>
      <c r="HAY394" s="103"/>
      <c r="HAZ394" s="103"/>
      <c r="HBA394" s="103"/>
      <c r="HBB394" s="103"/>
      <c r="HBC394" s="103"/>
      <c r="HBD394" s="103"/>
      <c r="HBE394" s="103"/>
      <c r="HBF394" s="103"/>
      <c r="HBG394" s="103"/>
      <c r="HBH394" s="103"/>
      <c r="HBI394" s="103"/>
      <c r="HBJ394" s="103"/>
      <c r="HBK394" s="103"/>
      <c r="HBL394" s="103"/>
      <c r="HBM394" s="103"/>
      <c r="HBN394" s="103"/>
      <c r="HBO394" s="103"/>
      <c r="HBP394" s="103"/>
      <c r="HBQ394" s="103"/>
      <c r="HBR394" s="103"/>
      <c r="HBS394" s="103"/>
      <c r="HBT394" s="103"/>
      <c r="HBU394" s="103"/>
      <c r="HBV394" s="103"/>
      <c r="HBW394" s="103"/>
      <c r="HBX394" s="103"/>
      <c r="HBY394" s="103"/>
      <c r="HBZ394" s="103"/>
      <c r="HCA394" s="103"/>
      <c r="HCB394" s="103"/>
      <c r="HCC394" s="103"/>
      <c r="HCD394" s="103"/>
      <c r="HCE394" s="103"/>
      <c r="HCF394" s="103"/>
      <c r="HCG394" s="103"/>
      <c r="HCH394" s="103"/>
      <c r="HCI394" s="103"/>
      <c r="HCJ394" s="103"/>
      <c r="HCK394" s="103"/>
      <c r="HCL394" s="103"/>
      <c r="HCM394" s="103"/>
      <c r="HCN394" s="103"/>
      <c r="HCO394" s="103"/>
      <c r="HCP394" s="103"/>
      <c r="HCQ394" s="103"/>
      <c r="HCR394" s="103"/>
      <c r="HCS394" s="103"/>
      <c r="HCT394" s="103"/>
      <c r="HCU394" s="103"/>
      <c r="HCV394" s="103"/>
      <c r="HCW394" s="103"/>
      <c r="HCX394" s="103"/>
      <c r="HCY394" s="103"/>
      <c r="HCZ394" s="103"/>
      <c r="HDA394" s="103"/>
      <c r="HDB394" s="103"/>
      <c r="HDC394" s="103"/>
      <c r="HDD394" s="103"/>
      <c r="HDE394" s="103"/>
      <c r="HDF394" s="103"/>
      <c r="HDG394" s="103"/>
      <c r="HDH394" s="103"/>
      <c r="HDI394" s="103"/>
      <c r="HDJ394" s="103"/>
      <c r="HDK394" s="103"/>
      <c r="HDL394" s="103"/>
      <c r="HDM394" s="103"/>
      <c r="HDN394" s="103"/>
      <c r="HDO394" s="103"/>
      <c r="HDP394" s="103"/>
      <c r="HDQ394" s="103"/>
      <c r="HDR394" s="103"/>
      <c r="HDS394" s="103"/>
      <c r="HDT394" s="103"/>
      <c r="HDU394" s="103"/>
      <c r="HDV394" s="103"/>
      <c r="HDW394" s="103"/>
      <c r="HDX394" s="103"/>
      <c r="HDY394" s="103"/>
      <c r="HDZ394" s="103"/>
      <c r="HEA394" s="103"/>
      <c r="HEB394" s="103"/>
      <c r="HEC394" s="103"/>
      <c r="HED394" s="103"/>
      <c r="HEE394" s="103"/>
      <c r="HEF394" s="103"/>
      <c r="HEG394" s="103"/>
      <c r="HEH394" s="103"/>
      <c r="HEI394" s="103"/>
      <c r="HEJ394" s="103"/>
      <c r="HEK394" s="103"/>
      <c r="HEL394" s="103"/>
      <c r="HEM394" s="103"/>
      <c r="HEN394" s="103"/>
      <c r="HEO394" s="103"/>
      <c r="HEP394" s="103"/>
      <c r="HEQ394" s="103"/>
      <c r="HER394" s="103"/>
      <c r="HES394" s="103"/>
      <c r="HET394" s="103"/>
      <c r="HEU394" s="103"/>
      <c r="HEV394" s="103"/>
      <c r="HEW394" s="103"/>
      <c r="HEX394" s="103"/>
      <c r="HEY394" s="103"/>
      <c r="HEZ394" s="103"/>
      <c r="HFA394" s="103"/>
      <c r="HFB394" s="103"/>
      <c r="HFC394" s="103"/>
      <c r="HFD394" s="103"/>
      <c r="HFE394" s="103"/>
      <c r="HFF394" s="103"/>
      <c r="HFG394" s="103"/>
      <c r="HFH394" s="103"/>
      <c r="HFI394" s="103"/>
      <c r="HFJ394" s="103"/>
      <c r="HFK394" s="103"/>
      <c r="HFL394" s="103"/>
      <c r="HFM394" s="103"/>
      <c r="HFN394" s="103"/>
      <c r="HFO394" s="103"/>
      <c r="HFP394" s="103"/>
      <c r="HFQ394" s="103"/>
      <c r="HFR394" s="103"/>
      <c r="HFS394" s="103"/>
      <c r="HFT394" s="103"/>
      <c r="HFU394" s="103"/>
      <c r="HFV394" s="103"/>
      <c r="HFW394" s="103"/>
      <c r="HFX394" s="103"/>
      <c r="HFY394" s="103"/>
      <c r="HFZ394" s="103"/>
      <c r="HGA394" s="103"/>
      <c r="HGB394" s="103"/>
      <c r="HGC394" s="103"/>
      <c r="HGD394" s="103"/>
      <c r="HGE394" s="103"/>
      <c r="HGF394" s="103"/>
      <c r="HGG394" s="103"/>
      <c r="HGH394" s="103"/>
      <c r="HGI394" s="103"/>
      <c r="HGJ394" s="103"/>
      <c r="HGK394" s="103"/>
      <c r="HGL394" s="103"/>
      <c r="HGM394" s="103"/>
      <c r="HGN394" s="103"/>
      <c r="HGO394" s="103"/>
      <c r="HGP394" s="103"/>
      <c r="HGQ394" s="103"/>
      <c r="HGR394" s="103"/>
      <c r="HGS394" s="103"/>
      <c r="HGT394" s="103"/>
      <c r="HGU394" s="103"/>
      <c r="HGV394" s="103"/>
      <c r="HGW394" s="103"/>
      <c r="HGX394" s="103"/>
      <c r="HGY394" s="103"/>
      <c r="HGZ394" s="103"/>
      <c r="HHA394" s="103"/>
      <c r="HHB394" s="103"/>
      <c r="HHC394" s="103"/>
      <c r="HHD394" s="103"/>
      <c r="HHE394" s="103"/>
      <c r="HHF394" s="103"/>
      <c r="HHG394" s="103"/>
      <c r="HHH394" s="103"/>
      <c r="HHI394" s="103"/>
      <c r="HHJ394" s="103"/>
      <c r="HHK394" s="103"/>
      <c r="HHL394" s="103"/>
      <c r="HHM394" s="103"/>
      <c r="HHN394" s="103"/>
      <c r="HHO394" s="103"/>
      <c r="HHP394" s="103"/>
      <c r="HHQ394" s="103"/>
      <c r="HHR394" s="103"/>
      <c r="HHS394" s="103"/>
      <c r="HHT394" s="103"/>
      <c r="HHU394" s="103"/>
      <c r="HHV394" s="103"/>
      <c r="HHW394" s="103"/>
      <c r="HHX394" s="103"/>
      <c r="HHY394" s="103"/>
      <c r="HHZ394" s="103"/>
      <c r="HIA394" s="103"/>
      <c r="HIB394" s="103"/>
      <c r="HIC394" s="103"/>
      <c r="HID394" s="103"/>
      <c r="HIE394" s="103"/>
      <c r="HIF394" s="103"/>
      <c r="HIG394" s="103"/>
      <c r="HIH394" s="103"/>
      <c r="HII394" s="103"/>
      <c r="HIJ394" s="103"/>
      <c r="HIK394" s="103"/>
      <c r="HIL394" s="103"/>
      <c r="HIM394" s="103"/>
      <c r="HIN394" s="103"/>
      <c r="HIO394" s="103"/>
      <c r="HIP394" s="103"/>
      <c r="HIQ394" s="103"/>
      <c r="HIR394" s="103"/>
      <c r="HIS394" s="103"/>
      <c r="HIT394" s="103"/>
      <c r="HIU394" s="103"/>
      <c r="HIV394" s="103"/>
      <c r="HIW394" s="103"/>
      <c r="HIX394" s="103"/>
      <c r="HIY394" s="103"/>
      <c r="HIZ394" s="103"/>
      <c r="HJA394" s="103"/>
      <c r="HJB394" s="103"/>
      <c r="HJC394" s="103"/>
      <c r="HJD394" s="103"/>
      <c r="HJE394" s="103"/>
      <c r="HJF394" s="103"/>
      <c r="HJG394" s="103"/>
      <c r="HJH394" s="103"/>
      <c r="HJI394" s="103"/>
      <c r="HJJ394" s="103"/>
      <c r="HJK394" s="103"/>
      <c r="HJL394" s="103"/>
      <c r="HJM394" s="103"/>
      <c r="HJN394" s="103"/>
      <c r="HJO394" s="103"/>
      <c r="HJP394" s="103"/>
      <c r="HJQ394" s="103"/>
      <c r="HJR394" s="103"/>
      <c r="HJS394" s="103"/>
      <c r="HJT394" s="103"/>
      <c r="HJU394" s="103"/>
      <c r="HJV394" s="103"/>
      <c r="HJW394" s="103"/>
      <c r="HJX394" s="103"/>
      <c r="HJY394" s="103"/>
      <c r="HJZ394" s="103"/>
      <c r="HKA394" s="103"/>
      <c r="HKB394" s="103"/>
      <c r="HKC394" s="103"/>
      <c r="HKD394" s="103"/>
      <c r="HKE394" s="103"/>
      <c r="HKF394" s="103"/>
      <c r="HKG394" s="103"/>
      <c r="HKH394" s="103"/>
      <c r="HKI394" s="103"/>
      <c r="HKJ394" s="103"/>
      <c r="HKK394" s="103"/>
      <c r="HKL394" s="103"/>
      <c r="HKM394" s="103"/>
      <c r="HKN394" s="103"/>
      <c r="HKO394" s="103"/>
      <c r="HKP394" s="103"/>
      <c r="HKQ394" s="103"/>
      <c r="HKR394" s="103"/>
      <c r="HKS394" s="103"/>
      <c r="HKT394" s="103"/>
      <c r="HKU394" s="103"/>
      <c r="HKV394" s="103"/>
      <c r="HKW394" s="103"/>
      <c r="HKX394" s="103"/>
      <c r="HKY394" s="103"/>
      <c r="HKZ394" s="103"/>
      <c r="HLA394" s="103"/>
      <c r="HLB394" s="103"/>
      <c r="HLC394" s="103"/>
      <c r="HLD394" s="103"/>
      <c r="HLE394" s="103"/>
      <c r="HLF394" s="103"/>
      <c r="HLG394" s="103"/>
      <c r="HLH394" s="103"/>
      <c r="HLI394" s="103"/>
      <c r="HLJ394" s="103"/>
      <c r="HLK394" s="103"/>
      <c r="HLL394" s="103"/>
      <c r="HLM394" s="103"/>
      <c r="HLN394" s="103"/>
      <c r="HLO394" s="103"/>
      <c r="HLP394" s="103"/>
      <c r="HLQ394" s="103"/>
      <c r="HLR394" s="103"/>
      <c r="HLS394" s="103"/>
      <c r="HLT394" s="103"/>
      <c r="HLU394" s="103"/>
      <c r="HLV394" s="103"/>
      <c r="HLW394" s="103"/>
      <c r="HLX394" s="103"/>
      <c r="HLY394" s="103"/>
      <c r="HLZ394" s="103"/>
      <c r="HMA394" s="103"/>
      <c r="HMB394" s="103"/>
      <c r="HMC394" s="103"/>
      <c r="HMD394" s="103"/>
      <c r="HME394" s="103"/>
      <c r="HMF394" s="103"/>
      <c r="HMG394" s="103"/>
      <c r="HMH394" s="103"/>
      <c r="HMI394" s="103"/>
      <c r="HMJ394" s="103"/>
      <c r="HMK394" s="103"/>
      <c r="HML394" s="103"/>
      <c r="HMM394" s="103"/>
      <c r="HMN394" s="103"/>
      <c r="HMO394" s="103"/>
      <c r="HMP394" s="103"/>
      <c r="HMQ394" s="103"/>
      <c r="HMR394" s="103"/>
      <c r="HMS394" s="103"/>
      <c r="HMT394" s="103"/>
      <c r="HMU394" s="103"/>
      <c r="HMV394" s="103"/>
      <c r="HMW394" s="103"/>
      <c r="HMX394" s="103"/>
      <c r="HMY394" s="103"/>
      <c r="HMZ394" s="103"/>
      <c r="HNA394" s="103"/>
      <c r="HNB394" s="103"/>
      <c r="HNC394" s="103"/>
      <c r="HND394" s="103"/>
      <c r="HNE394" s="103"/>
      <c r="HNF394" s="103"/>
      <c r="HNG394" s="103"/>
      <c r="HNH394" s="103"/>
      <c r="HNI394" s="103"/>
      <c r="HNJ394" s="103"/>
      <c r="HNK394" s="103"/>
      <c r="HNL394" s="103"/>
      <c r="HNM394" s="103"/>
      <c r="HNN394" s="103"/>
      <c r="HNO394" s="103"/>
      <c r="HNP394" s="103"/>
      <c r="HNQ394" s="103"/>
      <c r="HNR394" s="103"/>
      <c r="HNS394" s="103"/>
      <c r="HNT394" s="103"/>
      <c r="HNU394" s="103"/>
      <c r="HNV394" s="103"/>
      <c r="HNW394" s="103"/>
      <c r="HNX394" s="103"/>
      <c r="HNY394" s="103"/>
      <c r="HNZ394" s="103"/>
      <c r="HOA394" s="103"/>
      <c r="HOB394" s="103"/>
      <c r="HOC394" s="103"/>
      <c r="HOD394" s="103"/>
      <c r="HOE394" s="103"/>
      <c r="HOF394" s="103"/>
      <c r="HOG394" s="103"/>
      <c r="HOH394" s="103"/>
      <c r="HOI394" s="103"/>
      <c r="HOJ394" s="103"/>
      <c r="HOK394" s="103"/>
      <c r="HOL394" s="103"/>
      <c r="HOM394" s="103"/>
      <c r="HON394" s="103"/>
      <c r="HOO394" s="103"/>
      <c r="HOP394" s="103"/>
      <c r="HOQ394" s="103"/>
      <c r="HOR394" s="103"/>
      <c r="HOS394" s="103"/>
      <c r="HOT394" s="103"/>
      <c r="HOU394" s="103"/>
      <c r="HOV394" s="103"/>
      <c r="HOW394" s="103"/>
      <c r="HOX394" s="103"/>
      <c r="HOY394" s="103"/>
      <c r="HOZ394" s="103"/>
      <c r="HPA394" s="103"/>
      <c r="HPB394" s="103"/>
      <c r="HPC394" s="103"/>
      <c r="HPD394" s="103"/>
      <c r="HPE394" s="103"/>
      <c r="HPF394" s="103"/>
      <c r="HPG394" s="103"/>
      <c r="HPH394" s="103"/>
      <c r="HPI394" s="103"/>
      <c r="HPJ394" s="103"/>
      <c r="HPK394" s="103"/>
      <c r="HPL394" s="103"/>
      <c r="HPM394" s="103"/>
      <c r="HPN394" s="103"/>
      <c r="HPO394" s="103"/>
      <c r="HPP394" s="103"/>
      <c r="HPQ394" s="103"/>
      <c r="HPR394" s="103"/>
      <c r="HPS394" s="103"/>
      <c r="HPT394" s="103"/>
      <c r="HPU394" s="103"/>
      <c r="HPV394" s="103"/>
      <c r="HPW394" s="103"/>
      <c r="HPX394" s="103"/>
      <c r="HPY394" s="103"/>
      <c r="HPZ394" s="103"/>
      <c r="HQA394" s="103"/>
      <c r="HQB394" s="103"/>
      <c r="HQC394" s="103"/>
      <c r="HQD394" s="103"/>
      <c r="HQE394" s="103"/>
      <c r="HQF394" s="103"/>
      <c r="HQG394" s="103"/>
      <c r="HQH394" s="103"/>
      <c r="HQI394" s="103"/>
      <c r="HQJ394" s="103"/>
      <c r="HQK394" s="103"/>
      <c r="HQL394" s="103"/>
      <c r="HQM394" s="103"/>
      <c r="HQN394" s="103"/>
      <c r="HQO394" s="103"/>
      <c r="HQP394" s="103"/>
      <c r="HQQ394" s="103"/>
      <c r="HQR394" s="103"/>
      <c r="HQS394" s="103"/>
      <c r="HQT394" s="103"/>
      <c r="HQU394" s="103"/>
      <c r="HQV394" s="103"/>
      <c r="HQW394" s="103"/>
      <c r="HQX394" s="103"/>
      <c r="HQY394" s="103"/>
      <c r="HQZ394" s="103"/>
      <c r="HRA394" s="103"/>
      <c r="HRB394" s="103"/>
      <c r="HRC394" s="103"/>
      <c r="HRD394" s="103"/>
      <c r="HRE394" s="103"/>
      <c r="HRF394" s="103"/>
      <c r="HRG394" s="103"/>
      <c r="HRH394" s="103"/>
      <c r="HRI394" s="103"/>
      <c r="HRJ394" s="103"/>
      <c r="HRK394" s="103"/>
      <c r="HRL394" s="103"/>
      <c r="HRM394" s="103"/>
      <c r="HRN394" s="103"/>
      <c r="HRO394" s="103"/>
      <c r="HRP394" s="103"/>
      <c r="HRQ394" s="103"/>
      <c r="HRR394" s="103"/>
      <c r="HRS394" s="103"/>
      <c r="HRT394" s="103"/>
      <c r="HRU394" s="103"/>
      <c r="HRV394" s="103"/>
      <c r="HRW394" s="103"/>
      <c r="HRX394" s="103"/>
      <c r="HRY394" s="103"/>
      <c r="HRZ394" s="103"/>
      <c r="HSA394" s="103"/>
      <c r="HSB394" s="103"/>
      <c r="HSC394" s="103"/>
      <c r="HSD394" s="103"/>
      <c r="HSE394" s="103"/>
      <c r="HSF394" s="103"/>
      <c r="HSG394" s="103"/>
      <c r="HSH394" s="103"/>
      <c r="HSI394" s="103"/>
      <c r="HSJ394" s="103"/>
      <c r="HSK394" s="103"/>
      <c r="HSL394" s="103"/>
      <c r="HSM394" s="103"/>
      <c r="HSN394" s="103"/>
      <c r="HSO394" s="103"/>
      <c r="HSP394" s="103"/>
      <c r="HSQ394" s="103"/>
      <c r="HSR394" s="103"/>
      <c r="HSS394" s="103"/>
      <c r="HST394" s="103"/>
      <c r="HSU394" s="103"/>
      <c r="HSV394" s="103"/>
      <c r="HSW394" s="103"/>
      <c r="HSX394" s="103"/>
      <c r="HSY394" s="103"/>
      <c r="HSZ394" s="103"/>
      <c r="HTA394" s="103"/>
      <c r="HTB394" s="103"/>
      <c r="HTC394" s="103"/>
      <c r="HTD394" s="103"/>
      <c r="HTE394" s="103"/>
      <c r="HTF394" s="103"/>
      <c r="HTG394" s="103"/>
      <c r="HTH394" s="103"/>
      <c r="HTI394" s="103"/>
      <c r="HTJ394" s="103"/>
      <c r="HTK394" s="103"/>
      <c r="HTL394" s="103"/>
      <c r="HTM394" s="103"/>
      <c r="HTN394" s="103"/>
      <c r="HTO394" s="103"/>
      <c r="HTP394" s="103"/>
      <c r="HTQ394" s="103"/>
      <c r="HTR394" s="103"/>
      <c r="HTS394" s="103"/>
      <c r="HTT394" s="103"/>
      <c r="HTU394" s="103"/>
      <c r="HTV394" s="103"/>
      <c r="HTW394" s="103"/>
      <c r="HTX394" s="103"/>
      <c r="HTY394" s="103"/>
      <c r="HTZ394" s="103"/>
      <c r="HUA394" s="103"/>
      <c r="HUB394" s="103"/>
      <c r="HUC394" s="103"/>
      <c r="HUD394" s="103"/>
      <c r="HUE394" s="103"/>
      <c r="HUF394" s="103"/>
      <c r="HUG394" s="103"/>
      <c r="HUH394" s="103"/>
      <c r="HUI394" s="103"/>
      <c r="HUJ394" s="103"/>
      <c r="HUK394" s="103"/>
      <c r="HUL394" s="103"/>
      <c r="HUM394" s="103"/>
      <c r="HUN394" s="103"/>
      <c r="HUO394" s="103"/>
      <c r="HUP394" s="103"/>
      <c r="HUQ394" s="103"/>
      <c r="HUR394" s="103"/>
      <c r="HUS394" s="103"/>
      <c r="HUT394" s="103"/>
      <c r="HUU394" s="103"/>
      <c r="HUV394" s="103"/>
      <c r="HUW394" s="103"/>
      <c r="HUX394" s="103"/>
      <c r="HUY394" s="103"/>
      <c r="HUZ394" s="103"/>
      <c r="HVA394" s="103"/>
      <c r="HVB394" s="103"/>
      <c r="HVC394" s="103"/>
      <c r="HVD394" s="103"/>
      <c r="HVE394" s="103"/>
      <c r="HVF394" s="103"/>
      <c r="HVG394" s="103"/>
      <c r="HVH394" s="103"/>
      <c r="HVI394" s="103"/>
      <c r="HVJ394" s="103"/>
      <c r="HVK394" s="103"/>
      <c r="HVL394" s="103"/>
      <c r="HVM394" s="103"/>
      <c r="HVN394" s="103"/>
      <c r="HVO394" s="103"/>
      <c r="HVP394" s="103"/>
      <c r="HVQ394" s="103"/>
      <c r="HVR394" s="103"/>
      <c r="HVS394" s="103"/>
      <c r="HVT394" s="103"/>
      <c r="HVU394" s="103"/>
      <c r="HVV394" s="103"/>
      <c r="HVW394" s="103"/>
      <c r="HVX394" s="103"/>
      <c r="HVY394" s="103"/>
      <c r="HVZ394" s="103"/>
      <c r="HWA394" s="103"/>
      <c r="HWB394" s="103"/>
      <c r="HWC394" s="103"/>
      <c r="HWD394" s="103"/>
      <c r="HWE394" s="103"/>
      <c r="HWF394" s="103"/>
      <c r="HWG394" s="103"/>
      <c r="HWH394" s="103"/>
      <c r="HWI394" s="103"/>
      <c r="HWJ394" s="103"/>
      <c r="HWK394" s="103"/>
      <c r="HWL394" s="103"/>
      <c r="HWM394" s="103"/>
      <c r="HWN394" s="103"/>
      <c r="HWO394" s="103"/>
      <c r="HWP394" s="103"/>
      <c r="HWQ394" s="103"/>
      <c r="HWR394" s="103"/>
      <c r="HWS394" s="103"/>
      <c r="HWT394" s="103"/>
      <c r="HWU394" s="103"/>
      <c r="HWV394" s="103"/>
      <c r="HWW394" s="103"/>
      <c r="HWX394" s="103"/>
      <c r="HWY394" s="103"/>
      <c r="HWZ394" s="103"/>
      <c r="HXA394" s="103"/>
      <c r="HXB394" s="103"/>
      <c r="HXC394" s="103"/>
      <c r="HXD394" s="103"/>
      <c r="HXE394" s="103"/>
      <c r="HXF394" s="103"/>
      <c r="HXG394" s="103"/>
      <c r="HXH394" s="103"/>
      <c r="HXI394" s="103"/>
      <c r="HXJ394" s="103"/>
      <c r="HXK394" s="103"/>
      <c r="HXL394" s="103"/>
      <c r="HXM394" s="103"/>
      <c r="HXN394" s="103"/>
      <c r="HXO394" s="103"/>
      <c r="HXP394" s="103"/>
      <c r="HXQ394" s="103"/>
      <c r="HXR394" s="103"/>
      <c r="HXS394" s="103"/>
      <c r="HXT394" s="103"/>
      <c r="HXU394" s="103"/>
      <c r="HXV394" s="103"/>
      <c r="HXW394" s="103"/>
      <c r="HXX394" s="103"/>
      <c r="HXY394" s="103"/>
      <c r="HXZ394" s="103"/>
      <c r="HYA394" s="103"/>
      <c r="HYB394" s="103"/>
      <c r="HYC394" s="103"/>
      <c r="HYD394" s="103"/>
      <c r="HYE394" s="103"/>
      <c r="HYF394" s="103"/>
      <c r="HYG394" s="103"/>
      <c r="HYH394" s="103"/>
      <c r="HYI394" s="103"/>
      <c r="HYJ394" s="103"/>
      <c r="HYK394" s="103"/>
      <c r="HYL394" s="103"/>
      <c r="HYM394" s="103"/>
      <c r="HYN394" s="103"/>
      <c r="HYO394" s="103"/>
      <c r="HYP394" s="103"/>
      <c r="HYQ394" s="103"/>
      <c r="HYR394" s="103"/>
      <c r="HYS394" s="103"/>
      <c r="HYT394" s="103"/>
      <c r="HYU394" s="103"/>
      <c r="HYV394" s="103"/>
      <c r="HYW394" s="103"/>
      <c r="HYX394" s="103"/>
      <c r="HYY394" s="103"/>
      <c r="HYZ394" s="103"/>
      <c r="HZA394" s="103"/>
      <c r="HZB394" s="103"/>
      <c r="HZC394" s="103"/>
      <c r="HZD394" s="103"/>
      <c r="HZE394" s="103"/>
      <c r="HZF394" s="103"/>
      <c r="HZG394" s="103"/>
      <c r="HZH394" s="103"/>
      <c r="HZI394" s="103"/>
      <c r="HZJ394" s="103"/>
      <c r="HZK394" s="103"/>
      <c r="HZL394" s="103"/>
      <c r="HZM394" s="103"/>
      <c r="HZN394" s="103"/>
      <c r="HZO394" s="103"/>
      <c r="HZP394" s="103"/>
      <c r="HZQ394" s="103"/>
      <c r="HZR394" s="103"/>
      <c r="HZS394" s="103"/>
      <c r="HZT394" s="103"/>
      <c r="HZU394" s="103"/>
      <c r="HZV394" s="103"/>
      <c r="HZW394" s="103"/>
      <c r="HZX394" s="103"/>
      <c r="HZY394" s="103"/>
      <c r="HZZ394" s="103"/>
      <c r="IAA394" s="103"/>
      <c r="IAB394" s="103"/>
      <c r="IAC394" s="103"/>
      <c r="IAD394" s="103"/>
      <c r="IAE394" s="103"/>
      <c r="IAF394" s="103"/>
      <c r="IAG394" s="103"/>
      <c r="IAH394" s="103"/>
      <c r="IAI394" s="103"/>
      <c r="IAJ394" s="103"/>
      <c r="IAK394" s="103"/>
      <c r="IAL394" s="103"/>
      <c r="IAM394" s="103"/>
      <c r="IAN394" s="103"/>
      <c r="IAO394" s="103"/>
      <c r="IAP394" s="103"/>
      <c r="IAQ394" s="103"/>
      <c r="IAR394" s="103"/>
      <c r="IAS394" s="103"/>
      <c r="IAT394" s="103"/>
      <c r="IAU394" s="103"/>
      <c r="IAV394" s="103"/>
      <c r="IAW394" s="103"/>
      <c r="IAX394" s="103"/>
      <c r="IAY394" s="103"/>
      <c r="IAZ394" s="103"/>
      <c r="IBA394" s="103"/>
      <c r="IBB394" s="103"/>
      <c r="IBC394" s="103"/>
      <c r="IBD394" s="103"/>
      <c r="IBE394" s="103"/>
      <c r="IBF394" s="103"/>
      <c r="IBG394" s="103"/>
      <c r="IBH394" s="103"/>
      <c r="IBI394" s="103"/>
      <c r="IBJ394" s="103"/>
      <c r="IBK394" s="103"/>
      <c r="IBL394" s="103"/>
      <c r="IBM394" s="103"/>
      <c r="IBN394" s="103"/>
      <c r="IBO394" s="103"/>
      <c r="IBP394" s="103"/>
      <c r="IBQ394" s="103"/>
      <c r="IBR394" s="103"/>
      <c r="IBS394" s="103"/>
      <c r="IBT394" s="103"/>
      <c r="IBU394" s="103"/>
      <c r="IBV394" s="103"/>
      <c r="IBW394" s="103"/>
      <c r="IBX394" s="103"/>
      <c r="IBY394" s="103"/>
      <c r="IBZ394" s="103"/>
      <c r="ICA394" s="103"/>
      <c r="ICB394" s="103"/>
      <c r="ICC394" s="103"/>
      <c r="ICD394" s="103"/>
      <c r="ICE394" s="103"/>
      <c r="ICF394" s="103"/>
      <c r="ICG394" s="103"/>
      <c r="ICH394" s="103"/>
      <c r="ICI394" s="103"/>
      <c r="ICJ394" s="103"/>
      <c r="ICK394" s="103"/>
      <c r="ICL394" s="103"/>
      <c r="ICM394" s="103"/>
      <c r="ICN394" s="103"/>
      <c r="ICO394" s="103"/>
      <c r="ICP394" s="103"/>
      <c r="ICQ394" s="103"/>
      <c r="ICR394" s="103"/>
      <c r="ICS394" s="103"/>
      <c r="ICT394" s="103"/>
      <c r="ICU394" s="103"/>
      <c r="ICV394" s="103"/>
      <c r="ICW394" s="103"/>
      <c r="ICX394" s="103"/>
      <c r="ICY394" s="103"/>
      <c r="ICZ394" s="103"/>
      <c r="IDA394" s="103"/>
      <c r="IDB394" s="103"/>
      <c r="IDC394" s="103"/>
      <c r="IDD394" s="103"/>
      <c r="IDE394" s="103"/>
      <c r="IDF394" s="103"/>
      <c r="IDG394" s="103"/>
      <c r="IDH394" s="103"/>
      <c r="IDI394" s="103"/>
      <c r="IDJ394" s="103"/>
      <c r="IDK394" s="103"/>
      <c r="IDL394" s="103"/>
      <c r="IDM394" s="103"/>
      <c r="IDN394" s="103"/>
      <c r="IDO394" s="103"/>
      <c r="IDP394" s="103"/>
      <c r="IDQ394" s="103"/>
      <c r="IDR394" s="103"/>
      <c r="IDS394" s="103"/>
      <c r="IDT394" s="103"/>
      <c r="IDU394" s="103"/>
      <c r="IDV394" s="103"/>
      <c r="IDW394" s="103"/>
      <c r="IDX394" s="103"/>
      <c r="IDY394" s="103"/>
      <c r="IDZ394" s="103"/>
      <c r="IEA394" s="103"/>
      <c r="IEB394" s="103"/>
      <c r="IEC394" s="103"/>
      <c r="IED394" s="103"/>
      <c r="IEE394" s="103"/>
      <c r="IEF394" s="103"/>
      <c r="IEG394" s="103"/>
      <c r="IEH394" s="103"/>
      <c r="IEI394" s="103"/>
      <c r="IEJ394" s="103"/>
      <c r="IEK394" s="103"/>
      <c r="IEL394" s="103"/>
      <c r="IEM394" s="103"/>
      <c r="IEN394" s="103"/>
      <c r="IEO394" s="103"/>
      <c r="IEP394" s="103"/>
      <c r="IEQ394" s="103"/>
      <c r="IER394" s="103"/>
      <c r="IES394" s="103"/>
      <c r="IET394" s="103"/>
      <c r="IEU394" s="103"/>
      <c r="IEV394" s="103"/>
      <c r="IEW394" s="103"/>
      <c r="IEX394" s="103"/>
      <c r="IEY394" s="103"/>
      <c r="IEZ394" s="103"/>
      <c r="IFA394" s="103"/>
      <c r="IFB394" s="103"/>
      <c r="IFC394" s="103"/>
      <c r="IFD394" s="103"/>
      <c r="IFE394" s="103"/>
      <c r="IFF394" s="103"/>
      <c r="IFG394" s="103"/>
      <c r="IFH394" s="103"/>
      <c r="IFI394" s="103"/>
      <c r="IFJ394" s="103"/>
      <c r="IFK394" s="103"/>
      <c r="IFL394" s="103"/>
      <c r="IFM394" s="103"/>
      <c r="IFN394" s="103"/>
      <c r="IFO394" s="103"/>
      <c r="IFP394" s="103"/>
      <c r="IFQ394" s="103"/>
      <c r="IFR394" s="103"/>
      <c r="IFS394" s="103"/>
      <c r="IFT394" s="103"/>
      <c r="IFU394" s="103"/>
      <c r="IFV394" s="103"/>
      <c r="IFW394" s="103"/>
      <c r="IFX394" s="103"/>
      <c r="IFY394" s="103"/>
      <c r="IFZ394" s="103"/>
      <c r="IGA394" s="103"/>
      <c r="IGB394" s="103"/>
      <c r="IGC394" s="103"/>
      <c r="IGD394" s="103"/>
      <c r="IGE394" s="103"/>
      <c r="IGF394" s="103"/>
      <c r="IGG394" s="103"/>
      <c r="IGH394" s="103"/>
      <c r="IGI394" s="103"/>
      <c r="IGJ394" s="103"/>
      <c r="IGK394" s="103"/>
      <c r="IGL394" s="103"/>
      <c r="IGM394" s="103"/>
      <c r="IGN394" s="103"/>
      <c r="IGO394" s="103"/>
      <c r="IGP394" s="103"/>
      <c r="IGQ394" s="103"/>
      <c r="IGR394" s="103"/>
      <c r="IGS394" s="103"/>
      <c r="IGT394" s="103"/>
      <c r="IGU394" s="103"/>
      <c r="IGV394" s="103"/>
      <c r="IGW394" s="103"/>
      <c r="IGX394" s="103"/>
      <c r="IGY394" s="103"/>
      <c r="IGZ394" s="103"/>
      <c r="IHA394" s="103"/>
      <c r="IHB394" s="103"/>
      <c r="IHC394" s="103"/>
      <c r="IHD394" s="103"/>
      <c r="IHE394" s="103"/>
      <c r="IHF394" s="103"/>
      <c r="IHG394" s="103"/>
      <c r="IHH394" s="103"/>
      <c r="IHI394" s="103"/>
      <c r="IHJ394" s="103"/>
      <c r="IHK394" s="103"/>
      <c r="IHL394" s="103"/>
      <c r="IHM394" s="103"/>
      <c r="IHN394" s="103"/>
      <c r="IHO394" s="103"/>
      <c r="IHP394" s="103"/>
      <c r="IHQ394" s="103"/>
      <c r="IHR394" s="103"/>
      <c r="IHS394" s="103"/>
      <c r="IHT394" s="103"/>
      <c r="IHU394" s="103"/>
      <c r="IHV394" s="103"/>
      <c r="IHW394" s="103"/>
      <c r="IHX394" s="103"/>
      <c r="IHY394" s="103"/>
      <c r="IHZ394" s="103"/>
      <c r="IIA394" s="103"/>
      <c r="IIB394" s="103"/>
      <c r="IIC394" s="103"/>
      <c r="IID394" s="103"/>
      <c r="IIE394" s="103"/>
      <c r="IIF394" s="103"/>
      <c r="IIG394" s="103"/>
      <c r="IIH394" s="103"/>
      <c r="III394" s="103"/>
      <c r="IIJ394" s="103"/>
      <c r="IIK394" s="103"/>
      <c r="IIL394" s="103"/>
      <c r="IIM394" s="103"/>
      <c r="IIN394" s="103"/>
      <c r="IIO394" s="103"/>
      <c r="IIP394" s="103"/>
      <c r="IIQ394" s="103"/>
      <c r="IIR394" s="103"/>
      <c r="IIS394" s="103"/>
      <c r="IIT394" s="103"/>
      <c r="IIU394" s="103"/>
      <c r="IIV394" s="103"/>
      <c r="IIW394" s="103"/>
      <c r="IIX394" s="103"/>
      <c r="IIY394" s="103"/>
      <c r="IIZ394" s="103"/>
      <c r="IJA394" s="103"/>
      <c r="IJB394" s="103"/>
      <c r="IJC394" s="103"/>
      <c r="IJD394" s="103"/>
      <c r="IJE394" s="103"/>
      <c r="IJF394" s="103"/>
      <c r="IJG394" s="103"/>
      <c r="IJH394" s="103"/>
      <c r="IJI394" s="103"/>
      <c r="IJJ394" s="103"/>
      <c r="IJK394" s="103"/>
      <c r="IJL394" s="103"/>
      <c r="IJM394" s="103"/>
      <c r="IJN394" s="103"/>
      <c r="IJO394" s="103"/>
      <c r="IJP394" s="103"/>
      <c r="IJQ394" s="103"/>
      <c r="IJR394" s="103"/>
      <c r="IJS394" s="103"/>
      <c r="IJT394" s="103"/>
      <c r="IJU394" s="103"/>
      <c r="IJV394" s="103"/>
      <c r="IJW394" s="103"/>
      <c r="IJX394" s="103"/>
      <c r="IJY394" s="103"/>
      <c r="IJZ394" s="103"/>
      <c r="IKA394" s="103"/>
      <c r="IKB394" s="103"/>
      <c r="IKC394" s="103"/>
      <c r="IKD394" s="103"/>
      <c r="IKE394" s="103"/>
      <c r="IKF394" s="103"/>
      <c r="IKG394" s="103"/>
      <c r="IKH394" s="103"/>
      <c r="IKI394" s="103"/>
      <c r="IKJ394" s="103"/>
      <c r="IKK394" s="103"/>
      <c r="IKL394" s="103"/>
      <c r="IKM394" s="103"/>
      <c r="IKN394" s="103"/>
      <c r="IKO394" s="103"/>
      <c r="IKP394" s="103"/>
      <c r="IKQ394" s="103"/>
      <c r="IKR394" s="103"/>
      <c r="IKS394" s="103"/>
      <c r="IKT394" s="103"/>
      <c r="IKU394" s="103"/>
      <c r="IKV394" s="103"/>
      <c r="IKW394" s="103"/>
      <c r="IKX394" s="103"/>
      <c r="IKY394" s="103"/>
      <c r="IKZ394" s="103"/>
      <c r="ILA394" s="103"/>
      <c r="ILB394" s="103"/>
      <c r="ILC394" s="103"/>
      <c r="ILD394" s="103"/>
      <c r="ILE394" s="103"/>
      <c r="ILF394" s="103"/>
      <c r="ILG394" s="103"/>
      <c r="ILH394" s="103"/>
      <c r="ILI394" s="103"/>
      <c r="ILJ394" s="103"/>
      <c r="ILK394" s="103"/>
      <c r="ILL394" s="103"/>
      <c r="ILM394" s="103"/>
      <c r="ILN394" s="103"/>
      <c r="ILO394" s="103"/>
      <c r="ILP394" s="103"/>
      <c r="ILQ394" s="103"/>
      <c r="ILR394" s="103"/>
      <c r="ILS394" s="103"/>
      <c r="ILT394" s="103"/>
      <c r="ILU394" s="103"/>
      <c r="ILV394" s="103"/>
      <c r="ILW394" s="103"/>
      <c r="ILX394" s="103"/>
      <c r="ILY394" s="103"/>
      <c r="ILZ394" s="103"/>
      <c r="IMA394" s="103"/>
      <c r="IMB394" s="103"/>
      <c r="IMC394" s="103"/>
      <c r="IMD394" s="103"/>
      <c r="IME394" s="103"/>
      <c r="IMF394" s="103"/>
      <c r="IMG394" s="103"/>
      <c r="IMH394" s="103"/>
      <c r="IMI394" s="103"/>
      <c r="IMJ394" s="103"/>
      <c r="IMK394" s="103"/>
      <c r="IML394" s="103"/>
      <c r="IMM394" s="103"/>
      <c r="IMN394" s="103"/>
      <c r="IMO394" s="103"/>
      <c r="IMP394" s="103"/>
      <c r="IMQ394" s="103"/>
      <c r="IMR394" s="103"/>
      <c r="IMS394" s="103"/>
      <c r="IMT394" s="103"/>
      <c r="IMU394" s="103"/>
      <c r="IMV394" s="103"/>
      <c r="IMW394" s="103"/>
      <c r="IMX394" s="103"/>
      <c r="IMY394" s="103"/>
      <c r="IMZ394" s="103"/>
      <c r="INA394" s="103"/>
      <c r="INB394" s="103"/>
      <c r="INC394" s="103"/>
      <c r="IND394" s="103"/>
      <c r="INE394" s="103"/>
      <c r="INF394" s="103"/>
      <c r="ING394" s="103"/>
      <c r="INH394" s="103"/>
      <c r="INI394" s="103"/>
      <c r="INJ394" s="103"/>
      <c r="INK394" s="103"/>
      <c r="INL394" s="103"/>
      <c r="INM394" s="103"/>
      <c r="INN394" s="103"/>
      <c r="INO394" s="103"/>
      <c r="INP394" s="103"/>
      <c r="INQ394" s="103"/>
      <c r="INR394" s="103"/>
      <c r="INS394" s="103"/>
      <c r="INT394" s="103"/>
      <c r="INU394" s="103"/>
      <c r="INV394" s="103"/>
      <c r="INW394" s="103"/>
      <c r="INX394" s="103"/>
      <c r="INY394" s="103"/>
      <c r="INZ394" s="103"/>
      <c r="IOA394" s="103"/>
      <c r="IOB394" s="103"/>
      <c r="IOC394" s="103"/>
      <c r="IOD394" s="103"/>
      <c r="IOE394" s="103"/>
      <c r="IOF394" s="103"/>
      <c r="IOG394" s="103"/>
      <c r="IOH394" s="103"/>
      <c r="IOI394" s="103"/>
      <c r="IOJ394" s="103"/>
      <c r="IOK394" s="103"/>
      <c r="IOL394" s="103"/>
      <c r="IOM394" s="103"/>
      <c r="ION394" s="103"/>
      <c r="IOO394" s="103"/>
      <c r="IOP394" s="103"/>
      <c r="IOQ394" s="103"/>
      <c r="IOR394" s="103"/>
      <c r="IOS394" s="103"/>
      <c r="IOT394" s="103"/>
      <c r="IOU394" s="103"/>
      <c r="IOV394" s="103"/>
      <c r="IOW394" s="103"/>
      <c r="IOX394" s="103"/>
      <c r="IOY394" s="103"/>
      <c r="IOZ394" s="103"/>
      <c r="IPA394" s="103"/>
      <c r="IPB394" s="103"/>
      <c r="IPC394" s="103"/>
      <c r="IPD394" s="103"/>
      <c r="IPE394" s="103"/>
      <c r="IPF394" s="103"/>
      <c r="IPG394" s="103"/>
      <c r="IPH394" s="103"/>
      <c r="IPI394" s="103"/>
      <c r="IPJ394" s="103"/>
      <c r="IPK394" s="103"/>
      <c r="IPL394" s="103"/>
      <c r="IPM394" s="103"/>
      <c r="IPN394" s="103"/>
      <c r="IPO394" s="103"/>
      <c r="IPP394" s="103"/>
      <c r="IPQ394" s="103"/>
      <c r="IPR394" s="103"/>
      <c r="IPS394" s="103"/>
      <c r="IPT394" s="103"/>
      <c r="IPU394" s="103"/>
      <c r="IPV394" s="103"/>
      <c r="IPW394" s="103"/>
      <c r="IPX394" s="103"/>
      <c r="IPY394" s="103"/>
      <c r="IPZ394" s="103"/>
      <c r="IQA394" s="103"/>
      <c r="IQB394" s="103"/>
      <c r="IQC394" s="103"/>
      <c r="IQD394" s="103"/>
      <c r="IQE394" s="103"/>
      <c r="IQF394" s="103"/>
      <c r="IQG394" s="103"/>
      <c r="IQH394" s="103"/>
      <c r="IQI394" s="103"/>
      <c r="IQJ394" s="103"/>
      <c r="IQK394" s="103"/>
      <c r="IQL394" s="103"/>
      <c r="IQM394" s="103"/>
      <c r="IQN394" s="103"/>
      <c r="IQO394" s="103"/>
      <c r="IQP394" s="103"/>
      <c r="IQQ394" s="103"/>
      <c r="IQR394" s="103"/>
      <c r="IQS394" s="103"/>
      <c r="IQT394" s="103"/>
      <c r="IQU394" s="103"/>
      <c r="IQV394" s="103"/>
      <c r="IQW394" s="103"/>
      <c r="IQX394" s="103"/>
      <c r="IQY394" s="103"/>
      <c r="IQZ394" s="103"/>
      <c r="IRA394" s="103"/>
      <c r="IRB394" s="103"/>
      <c r="IRC394" s="103"/>
      <c r="IRD394" s="103"/>
      <c r="IRE394" s="103"/>
      <c r="IRF394" s="103"/>
      <c r="IRG394" s="103"/>
      <c r="IRH394" s="103"/>
      <c r="IRI394" s="103"/>
      <c r="IRJ394" s="103"/>
      <c r="IRK394" s="103"/>
      <c r="IRL394" s="103"/>
      <c r="IRM394" s="103"/>
      <c r="IRN394" s="103"/>
      <c r="IRO394" s="103"/>
      <c r="IRP394" s="103"/>
      <c r="IRQ394" s="103"/>
      <c r="IRR394" s="103"/>
      <c r="IRS394" s="103"/>
      <c r="IRT394" s="103"/>
      <c r="IRU394" s="103"/>
      <c r="IRV394" s="103"/>
      <c r="IRW394" s="103"/>
      <c r="IRX394" s="103"/>
      <c r="IRY394" s="103"/>
      <c r="IRZ394" s="103"/>
      <c r="ISA394" s="103"/>
      <c r="ISB394" s="103"/>
      <c r="ISC394" s="103"/>
      <c r="ISD394" s="103"/>
      <c r="ISE394" s="103"/>
      <c r="ISF394" s="103"/>
      <c r="ISG394" s="103"/>
      <c r="ISH394" s="103"/>
      <c r="ISI394" s="103"/>
      <c r="ISJ394" s="103"/>
      <c r="ISK394" s="103"/>
      <c r="ISL394" s="103"/>
      <c r="ISM394" s="103"/>
      <c r="ISN394" s="103"/>
      <c r="ISO394" s="103"/>
      <c r="ISP394" s="103"/>
      <c r="ISQ394" s="103"/>
      <c r="ISR394" s="103"/>
      <c r="ISS394" s="103"/>
      <c r="IST394" s="103"/>
      <c r="ISU394" s="103"/>
      <c r="ISV394" s="103"/>
      <c r="ISW394" s="103"/>
      <c r="ISX394" s="103"/>
      <c r="ISY394" s="103"/>
      <c r="ISZ394" s="103"/>
      <c r="ITA394" s="103"/>
      <c r="ITB394" s="103"/>
      <c r="ITC394" s="103"/>
      <c r="ITD394" s="103"/>
      <c r="ITE394" s="103"/>
      <c r="ITF394" s="103"/>
      <c r="ITG394" s="103"/>
      <c r="ITH394" s="103"/>
      <c r="ITI394" s="103"/>
      <c r="ITJ394" s="103"/>
      <c r="ITK394" s="103"/>
      <c r="ITL394" s="103"/>
      <c r="ITM394" s="103"/>
      <c r="ITN394" s="103"/>
      <c r="ITO394" s="103"/>
      <c r="ITP394" s="103"/>
      <c r="ITQ394" s="103"/>
      <c r="ITR394" s="103"/>
      <c r="ITS394" s="103"/>
      <c r="ITT394" s="103"/>
      <c r="ITU394" s="103"/>
      <c r="ITV394" s="103"/>
      <c r="ITW394" s="103"/>
      <c r="ITX394" s="103"/>
      <c r="ITY394" s="103"/>
      <c r="ITZ394" s="103"/>
      <c r="IUA394" s="103"/>
      <c r="IUB394" s="103"/>
      <c r="IUC394" s="103"/>
      <c r="IUD394" s="103"/>
      <c r="IUE394" s="103"/>
      <c r="IUF394" s="103"/>
      <c r="IUG394" s="103"/>
      <c r="IUH394" s="103"/>
      <c r="IUI394" s="103"/>
      <c r="IUJ394" s="103"/>
      <c r="IUK394" s="103"/>
      <c r="IUL394" s="103"/>
      <c r="IUM394" s="103"/>
      <c r="IUN394" s="103"/>
      <c r="IUO394" s="103"/>
      <c r="IUP394" s="103"/>
      <c r="IUQ394" s="103"/>
      <c r="IUR394" s="103"/>
      <c r="IUS394" s="103"/>
      <c r="IUT394" s="103"/>
      <c r="IUU394" s="103"/>
      <c r="IUV394" s="103"/>
      <c r="IUW394" s="103"/>
      <c r="IUX394" s="103"/>
      <c r="IUY394" s="103"/>
      <c r="IUZ394" s="103"/>
      <c r="IVA394" s="103"/>
      <c r="IVB394" s="103"/>
      <c r="IVC394" s="103"/>
      <c r="IVD394" s="103"/>
      <c r="IVE394" s="103"/>
      <c r="IVF394" s="103"/>
      <c r="IVG394" s="103"/>
      <c r="IVH394" s="103"/>
      <c r="IVI394" s="103"/>
      <c r="IVJ394" s="103"/>
      <c r="IVK394" s="103"/>
      <c r="IVL394" s="103"/>
      <c r="IVM394" s="103"/>
      <c r="IVN394" s="103"/>
      <c r="IVO394" s="103"/>
      <c r="IVP394" s="103"/>
      <c r="IVQ394" s="103"/>
      <c r="IVR394" s="103"/>
      <c r="IVS394" s="103"/>
      <c r="IVT394" s="103"/>
      <c r="IVU394" s="103"/>
      <c r="IVV394" s="103"/>
      <c r="IVW394" s="103"/>
      <c r="IVX394" s="103"/>
      <c r="IVY394" s="103"/>
      <c r="IVZ394" s="103"/>
      <c r="IWA394" s="103"/>
      <c r="IWB394" s="103"/>
      <c r="IWC394" s="103"/>
      <c r="IWD394" s="103"/>
      <c r="IWE394" s="103"/>
      <c r="IWF394" s="103"/>
      <c r="IWG394" s="103"/>
      <c r="IWH394" s="103"/>
      <c r="IWI394" s="103"/>
      <c r="IWJ394" s="103"/>
      <c r="IWK394" s="103"/>
      <c r="IWL394" s="103"/>
      <c r="IWM394" s="103"/>
      <c r="IWN394" s="103"/>
      <c r="IWO394" s="103"/>
      <c r="IWP394" s="103"/>
      <c r="IWQ394" s="103"/>
      <c r="IWR394" s="103"/>
      <c r="IWS394" s="103"/>
      <c r="IWT394" s="103"/>
      <c r="IWU394" s="103"/>
      <c r="IWV394" s="103"/>
      <c r="IWW394" s="103"/>
      <c r="IWX394" s="103"/>
      <c r="IWY394" s="103"/>
      <c r="IWZ394" s="103"/>
      <c r="IXA394" s="103"/>
      <c r="IXB394" s="103"/>
      <c r="IXC394" s="103"/>
      <c r="IXD394" s="103"/>
      <c r="IXE394" s="103"/>
      <c r="IXF394" s="103"/>
      <c r="IXG394" s="103"/>
      <c r="IXH394" s="103"/>
      <c r="IXI394" s="103"/>
      <c r="IXJ394" s="103"/>
      <c r="IXK394" s="103"/>
      <c r="IXL394" s="103"/>
      <c r="IXM394" s="103"/>
      <c r="IXN394" s="103"/>
      <c r="IXO394" s="103"/>
      <c r="IXP394" s="103"/>
      <c r="IXQ394" s="103"/>
      <c r="IXR394" s="103"/>
      <c r="IXS394" s="103"/>
      <c r="IXT394" s="103"/>
      <c r="IXU394" s="103"/>
      <c r="IXV394" s="103"/>
      <c r="IXW394" s="103"/>
      <c r="IXX394" s="103"/>
      <c r="IXY394" s="103"/>
      <c r="IXZ394" s="103"/>
      <c r="IYA394" s="103"/>
      <c r="IYB394" s="103"/>
      <c r="IYC394" s="103"/>
      <c r="IYD394" s="103"/>
      <c r="IYE394" s="103"/>
      <c r="IYF394" s="103"/>
      <c r="IYG394" s="103"/>
      <c r="IYH394" s="103"/>
      <c r="IYI394" s="103"/>
      <c r="IYJ394" s="103"/>
      <c r="IYK394" s="103"/>
      <c r="IYL394" s="103"/>
      <c r="IYM394" s="103"/>
      <c r="IYN394" s="103"/>
      <c r="IYO394" s="103"/>
      <c r="IYP394" s="103"/>
      <c r="IYQ394" s="103"/>
      <c r="IYR394" s="103"/>
      <c r="IYS394" s="103"/>
      <c r="IYT394" s="103"/>
      <c r="IYU394" s="103"/>
      <c r="IYV394" s="103"/>
      <c r="IYW394" s="103"/>
      <c r="IYX394" s="103"/>
      <c r="IYY394" s="103"/>
      <c r="IYZ394" s="103"/>
      <c r="IZA394" s="103"/>
      <c r="IZB394" s="103"/>
      <c r="IZC394" s="103"/>
      <c r="IZD394" s="103"/>
      <c r="IZE394" s="103"/>
      <c r="IZF394" s="103"/>
      <c r="IZG394" s="103"/>
      <c r="IZH394" s="103"/>
      <c r="IZI394" s="103"/>
      <c r="IZJ394" s="103"/>
      <c r="IZK394" s="103"/>
      <c r="IZL394" s="103"/>
      <c r="IZM394" s="103"/>
      <c r="IZN394" s="103"/>
      <c r="IZO394" s="103"/>
      <c r="IZP394" s="103"/>
      <c r="IZQ394" s="103"/>
      <c r="IZR394" s="103"/>
      <c r="IZS394" s="103"/>
      <c r="IZT394" s="103"/>
      <c r="IZU394" s="103"/>
      <c r="IZV394" s="103"/>
      <c r="IZW394" s="103"/>
      <c r="IZX394" s="103"/>
      <c r="IZY394" s="103"/>
      <c r="IZZ394" s="103"/>
      <c r="JAA394" s="103"/>
      <c r="JAB394" s="103"/>
      <c r="JAC394" s="103"/>
      <c r="JAD394" s="103"/>
      <c r="JAE394" s="103"/>
      <c r="JAF394" s="103"/>
      <c r="JAG394" s="103"/>
      <c r="JAH394" s="103"/>
      <c r="JAI394" s="103"/>
      <c r="JAJ394" s="103"/>
      <c r="JAK394" s="103"/>
      <c r="JAL394" s="103"/>
      <c r="JAM394" s="103"/>
      <c r="JAN394" s="103"/>
      <c r="JAO394" s="103"/>
      <c r="JAP394" s="103"/>
      <c r="JAQ394" s="103"/>
      <c r="JAR394" s="103"/>
      <c r="JAS394" s="103"/>
      <c r="JAT394" s="103"/>
      <c r="JAU394" s="103"/>
      <c r="JAV394" s="103"/>
      <c r="JAW394" s="103"/>
      <c r="JAX394" s="103"/>
      <c r="JAY394" s="103"/>
      <c r="JAZ394" s="103"/>
      <c r="JBA394" s="103"/>
      <c r="JBB394" s="103"/>
      <c r="JBC394" s="103"/>
      <c r="JBD394" s="103"/>
      <c r="JBE394" s="103"/>
      <c r="JBF394" s="103"/>
      <c r="JBG394" s="103"/>
      <c r="JBH394" s="103"/>
      <c r="JBI394" s="103"/>
      <c r="JBJ394" s="103"/>
      <c r="JBK394" s="103"/>
      <c r="JBL394" s="103"/>
      <c r="JBM394" s="103"/>
      <c r="JBN394" s="103"/>
      <c r="JBO394" s="103"/>
      <c r="JBP394" s="103"/>
      <c r="JBQ394" s="103"/>
      <c r="JBR394" s="103"/>
      <c r="JBS394" s="103"/>
      <c r="JBT394" s="103"/>
      <c r="JBU394" s="103"/>
      <c r="JBV394" s="103"/>
      <c r="JBW394" s="103"/>
      <c r="JBX394" s="103"/>
      <c r="JBY394" s="103"/>
      <c r="JBZ394" s="103"/>
      <c r="JCA394" s="103"/>
      <c r="JCB394" s="103"/>
      <c r="JCC394" s="103"/>
      <c r="JCD394" s="103"/>
      <c r="JCE394" s="103"/>
      <c r="JCF394" s="103"/>
      <c r="JCG394" s="103"/>
      <c r="JCH394" s="103"/>
      <c r="JCI394" s="103"/>
      <c r="JCJ394" s="103"/>
      <c r="JCK394" s="103"/>
      <c r="JCL394" s="103"/>
      <c r="JCM394" s="103"/>
      <c r="JCN394" s="103"/>
      <c r="JCO394" s="103"/>
      <c r="JCP394" s="103"/>
      <c r="JCQ394" s="103"/>
      <c r="JCR394" s="103"/>
      <c r="JCS394" s="103"/>
      <c r="JCT394" s="103"/>
      <c r="JCU394" s="103"/>
      <c r="JCV394" s="103"/>
      <c r="JCW394" s="103"/>
      <c r="JCX394" s="103"/>
      <c r="JCY394" s="103"/>
      <c r="JCZ394" s="103"/>
      <c r="JDA394" s="103"/>
      <c r="JDB394" s="103"/>
      <c r="JDC394" s="103"/>
      <c r="JDD394" s="103"/>
      <c r="JDE394" s="103"/>
      <c r="JDF394" s="103"/>
      <c r="JDG394" s="103"/>
      <c r="JDH394" s="103"/>
      <c r="JDI394" s="103"/>
      <c r="JDJ394" s="103"/>
      <c r="JDK394" s="103"/>
      <c r="JDL394" s="103"/>
      <c r="JDM394" s="103"/>
      <c r="JDN394" s="103"/>
      <c r="JDO394" s="103"/>
      <c r="JDP394" s="103"/>
      <c r="JDQ394" s="103"/>
      <c r="JDR394" s="103"/>
      <c r="JDS394" s="103"/>
      <c r="JDT394" s="103"/>
      <c r="JDU394" s="103"/>
      <c r="JDV394" s="103"/>
      <c r="JDW394" s="103"/>
      <c r="JDX394" s="103"/>
      <c r="JDY394" s="103"/>
      <c r="JDZ394" s="103"/>
      <c r="JEA394" s="103"/>
      <c r="JEB394" s="103"/>
      <c r="JEC394" s="103"/>
      <c r="JED394" s="103"/>
      <c r="JEE394" s="103"/>
      <c r="JEF394" s="103"/>
      <c r="JEG394" s="103"/>
      <c r="JEH394" s="103"/>
      <c r="JEI394" s="103"/>
      <c r="JEJ394" s="103"/>
      <c r="JEK394" s="103"/>
      <c r="JEL394" s="103"/>
      <c r="JEM394" s="103"/>
      <c r="JEN394" s="103"/>
      <c r="JEO394" s="103"/>
      <c r="JEP394" s="103"/>
      <c r="JEQ394" s="103"/>
      <c r="JER394" s="103"/>
      <c r="JES394" s="103"/>
      <c r="JET394" s="103"/>
      <c r="JEU394" s="103"/>
      <c r="JEV394" s="103"/>
      <c r="JEW394" s="103"/>
      <c r="JEX394" s="103"/>
      <c r="JEY394" s="103"/>
      <c r="JEZ394" s="103"/>
      <c r="JFA394" s="103"/>
      <c r="JFB394" s="103"/>
      <c r="JFC394" s="103"/>
      <c r="JFD394" s="103"/>
      <c r="JFE394" s="103"/>
      <c r="JFF394" s="103"/>
      <c r="JFG394" s="103"/>
      <c r="JFH394" s="103"/>
      <c r="JFI394" s="103"/>
      <c r="JFJ394" s="103"/>
      <c r="JFK394" s="103"/>
      <c r="JFL394" s="103"/>
      <c r="JFM394" s="103"/>
      <c r="JFN394" s="103"/>
      <c r="JFO394" s="103"/>
      <c r="JFP394" s="103"/>
      <c r="JFQ394" s="103"/>
      <c r="JFR394" s="103"/>
      <c r="JFS394" s="103"/>
      <c r="JFT394" s="103"/>
      <c r="JFU394" s="103"/>
      <c r="JFV394" s="103"/>
      <c r="JFW394" s="103"/>
      <c r="JFX394" s="103"/>
      <c r="JFY394" s="103"/>
      <c r="JFZ394" s="103"/>
      <c r="JGA394" s="103"/>
      <c r="JGB394" s="103"/>
      <c r="JGC394" s="103"/>
      <c r="JGD394" s="103"/>
      <c r="JGE394" s="103"/>
      <c r="JGF394" s="103"/>
      <c r="JGG394" s="103"/>
      <c r="JGH394" s="103"/>
      <c r="JGI394" s="103"/>
      <c r="JGJ394" s="103"/>
      <c r="JGK394" s="103"/>
      <c r="JGL394" s="103"/>
      <c r="JGM394" s="103"/>
      <c r="JGN394" s="103"/>
      <c r="JGO394" s="103"/>
      <c r="JGP394" s="103"/>
      <c r="JGQ394" s="103"/>
      <c r="JGR394" s="103"/>
      <c r="JGS394" s="103"/>
      <c r="JGT394" s="103"/>
      <c r="JGU394" s="103"/>
      <c r="JGV394" s="103"/>
      <c r="JGW394" s="103"/>
      <c r="JGX394" s="103"/>
      <c r="JGY394" s="103"/>
      <c r="JGZ394" s="103"/>
      <c r="JHA394" s="103"/>
      <c r="JHB394" s="103"/>
      <c r="JHC394" s="103"/>
      <c r="JHD394" s="103"/>
      <c r="JHE394" s="103"/>
      <c r="JHF394" s="103"/>
      <c r="JHG394" s="103"/>
      <c r="JHH394" s="103"/>
      <c r="JHI394" s="103"/>
      <c r="JHJ394" s="103"/>
      <c r="JHK394" s="103"/>
      <c r="JHL394" s="103"/>
      <c r="JHM394" s="103"/>
      <c r="JHN394" s="103"/>
      <c r="JHO394" s="103"/>
      <c r="JHP394" s="103"/>
      <c r="JHQ394" s="103"/>
      <c r="JHR394" s="103"/>
      <c r="JHS394" s="103"/>
      <c r="JHT394" s="103"/>
      <c r="JHU394" s="103"/>
      <c r="JHV394" s="103"/>
      <c r="JHW394" s="103"/>
      <c r="JHX394" s="103"/>
      <c r="JHY394" s="103"/>
      <c r="JHZ394" s="103"/>
      <c r="JIA394" s="103"/>
      <c r="JIB394" s="103"/>
      <c r="JIC394" s="103"/>
      <c r="JID394" s="103"/>
      <c r="JIE394" s="103"/>
      <c r="JIF394" s="103"/>
      <c r="JIG394" s="103"/>
      <c r="JIH394" s="103"/>
      <c r="JII394" s="103"/>
      <c r="JIJ394" s="103"/>
      <c r="JIK394" s="103"/>
      <c r="JIL394" s="103"/>
      <c r="JIM394" s="103"/>
      <c r="JIN394" s="103"/>
      <c r="JIO394" s="103"/>
      <c r="JIP394" s="103"/>
      <c r="JIQ394" s="103"/>
      <c r="JIR394" s="103"/>
      <c r="JIS394" s="103"/>
      <c r="JIT394" s="103"/>
      <c r="JIU394" s="103"/>
      <c r="JIV394" s="103"/>
      <c r="JIW394" s="103"/>
      <c r="JIX394" s="103"/>
      <c r="JIY394" s="103"/>
      <c r="JIZ394" s="103"/>
      <c r="JJA394" s="103"/>
      <c r="JJB394" s="103"/>
      <c r="JJC394" s="103"/>
      <c r="JJD394" s="103"/>
      <c r="JJE394" s="103"/>
      <c r="JJF394" s="103"/>
      <c r="JJG394" s="103"/>
      <c r="JJH394" s="103"/>
      <c r="JJI394" s="103"/>
      <c r="JJJ394" s="103"/>
      <c r="JJK394" s="103"/>
      <c r="JJL394" s="103"/>
      <c r="JJM394" s="103"/>
      <c r="JJN394" s="103"/>
      <c r="JJO394" s="103"/>
      <c r="JJP394" s="103"/>
      <c r="JJQ394" s="103"/>
      <c r="JJR394" s="103"/>
      <c r="JJS394" s="103"/>
      <c r="JJT394" s="103"/>
      <c r="JJU394" s="103"/>
      <c r="JJV394" s="103"/>
      <c r="JJW394" s="103"/>
      <c r="JJX394" s="103"/>
      <c r="JJY394" s="103"/>
      <c r="JJZ394" s="103"/>
      <c r="JKA394" s="103"/>
      <c r="JKB394" s="103"/>
      <c r="JKC394" s="103"/>
      <c r="JKD394" s="103"/>
      <c r="JKE394" s="103"/>
      <c r="JKF394" s="103"/>
      <c r="JKG394" s="103"/>
      <c r="JKH394" s="103"/>
      <c r="JKI394" s="103"/>
      <c r="JKJ394" s="103"/>
      <c r="JKK394" s="103"/>
      <c r="JKL394" s="103"/>
      <c r="JKM394" s="103"/>
      <c r="JKN394" s="103"/>
      <c r="JKO394" s="103"/>
      <c r="JKP394" s="103"/>
      <c r="JKQ394" s="103"/>
      <c r="JKR394" s="103"/>
      <c r="JKS394" s="103"/>
      <c r="JKT394" s="103"/>
      <c r="JKU394" s="103"/>
      <c r="JKV394" s="103"/>
      <c r="JKW394" s="103"/>
      <c r="JKX394" s="103"/>
      <c r="JKY394" s="103"/>
      <c r="JKZ394" s="103"/>
      <c r="JLA394" s="103"/>
      <c r="JLB394" s="103"/>
      <c r="JLC394" s="103"/>
      <c r="JLD394" s="103"/>
      <c r="JLE394" s="103"/>
      <c r="JLF394" s="103"/>
      <c r="JLG394" s="103"/>
      <c r="JLH394" s="103"/>
      <c r="JLI394" s="103"/>
      <c r="JLJ394" s="103"/>
      <c r="JLK394" s="103"/>
      <c r="JLL394" s="103"/>
      <c r="JLM394" s="103"/>
      <c r="JLN394" s="103"/>
      <c r="JLO394" s="103"/>
      <c r="JLP394" s="103"/>
      <c r="JLQ394" s="103"/>
      <c r="JLR394" s="103"/>
      <c r="JLS394" s="103"/>
      <c r="JLT394" s="103"/>
      <c r="JLU394" s="103"/>
      <c r="JLV394" s="103"/>
      <c r="JLW394" s="103"/>
      <c r="JLX394" s="103"/>
      <c r="JLY394" s="103"/>
      <c r="JLZ394" s="103"/>
      <c r="JMA394" s="103"/>
      <c r="JMB394" s="103"/>
      <c r="JMC394" s="103"/>
      <c r="JMD394" s="103"/>
      <c r="JME394" s="103"/>
      <c r="JMF394" s="103"/>
      <c r="JMG394" s="103"/>
      <c r="JMH394" s="103"/>
      <c r="JMI394" s="103"/>
      <c r="JMJ394" s="103"/>
      <c r="JMK394" s="103"/>
      <c r="JML394" s="103"/>
      <c r="JMM394" s="103"/>
      <c r="JMN394" s="103"/>
      <c r="JMO394" s="103"/>
      <c r="JMP394" s="103"/>
      <c r="JMQ394" s="103"/>
      <c r="JMR394" s="103"/>
      <c r="JMS394" s="103"/>
      <c r="JMT394" s="103"/>
      <c r="JMU394" s="103"/>
      <c r="JMV394" s="103"/>
      <c r="JMW394" s="103"/>
      <c r="JMX394" s="103"/>
      <c r="JMY394" s="103"/>
      <c r="JMZ394" s="103"/>
      <c r="JNA394" s="103"/>
      <c r="JNB394" s="103"/>
      <c r="JNC394" s="103"/>
      <c r="JND394" s="103"/>
      <c r="JNE394" s="103"/>
      <c r="JNF394" s="103"/>
      <c r="JNG394" s="103"/>
      <c r="JNH394" s="103"/>
      <c r="JNI394" s="103"/>
      <c r="JNJ394" s="103"/>
      <c r="JNK394" s="103"/>
      <c r="JNL394" s="103"/>
      <c r="JNM394" s="103"/>
      <c r="JNN394" s="103"/>
      <c r="JNO394" s="103"/>
      <c r="JNP394" s="103"/>
      <c r="JNQ394" s="103"/>
      <c r="JNR394" s="103"/>
      <c r="JNS394" s="103"/>
      <c r="JNT394" s="103"/>
      <c r="JNU394" s="103"/>
      <c r="JNV394" s="103"/>
      <c r="JNW394" s="103"/>
      <c r="JNX394" s="103"/>
      <c r="JNY394" s="103"/>
      <c r="JNZ394" s="103"/>
      <c r="JOA394" s="103"/>
      <c r="JOB394" s="103"/>
      <c r="JOC394" s="103"/>
      <c r="JOD394" s="103"/>
      <c r="JOE394" s="103"/>
      <c r="JOF394" s="103"/>
      <c r="JOG394" s="103"/>
      <c r="JOH394" s="103"/>
      <c r="JOI394" s="103"/>
      <c r="JOJ394" s="103"/>
      <c r="JOK394" s="103"/>
      <c r="JOL394" s="103"/>
      <c r="JOM394" s="103"/>
      <c r="JON394" s="103"/>
      <c r="JOO394" s="103"/>
      <c r="JOP394" s="103"/>
      <c r="JOQ394" s="103"/>
      <c r="JOR394" s="103"/>
      <c r="JOS394" s="103"/>
      <c r="JOT394" s="103"/>
      <c r="JOU394" s="103"/>
      <c r="JOV394" s="103"/>
      <c r="JOW394" s="103"/>
      <c r="JOX394" s="103"/>
      <c r="JOY394" s="103"/>
      <c r="JOZ394" s="103"/>
      <c r="JPA394" s="103"/>
      <c r="JPB394" s="103"/>
      <c r="JPC394" s="103"/>
      <c r="JPD394" s="103"/>
      <c r="JPE394" s="103"/>
      <c r="JPF394" s="103"/>
      <c r="JPG394" s="103"/>
      <c r="JPH394" s="103"/>
      <c r="JPI394" s="103"/>
      <c r="JPJ394" s="103"/>
      <c r="JPK394" s="103"/>
      <c r="JPL394" s="103"/>
      <c r="JPM394" s="103"/>
      <c r="JPN394" s="103"/>
      <c r="JPO394" s="103"/>
      <c r="JPP394" s="103"/>
      <c r="JPQ394" s="103"/>
      <c r="JPR394" s="103"/>
      <c r="JPS394" s="103"/>
      <c r="JPT394" s="103"/>
      <c r="JPU394" s="103"/>
      <c r="JPV394" s="103"/>
      <c r="JPW394" s="103"/>
      <c r="JPX394" s="103"/>
      <c r="JPY394" s="103"/>
      <c r="JPZ394" s="103"/>
      <c r="JQA394" s="103"/>
      <c r="JQB394" s="103"/>
      <c r="JQC394" s="103"/>
      <c r="JQD394" s="103"/>
      <c r="JQE394" s="103"/>
      <c r="JQF394" s="103"/>
      <c r="JQG394" s="103"/>
      <c r="JQH394" s="103"/>
      <c r="JQI394" s="103"/>
      <c r="JQJ394" s="103"/>
      <c r="JQK394" s="103"/>
      <c r="JQL394" s="103"/>
      <c r="JQM394" s="103"/>
      <c r="JQN394" s="103"/>
      <c r="JQO394" s="103"/>
      <c r="JQP394" s="103"/>
      <c r="JQQ394" s="103"/>
      <c r="JQR394" s="103"/>
      <c r="JQS394" s="103"/>
      <c r="JQT394" s="103"/>
      <c r="JQU394" s="103"/>
      <c r="JQV394" s="103"/>
      <c r="JQW394" s="103"/>
      <c r="JQX394" s="103"/>
      <c r="JQY394" s="103"/>
      <c r="JQZ394" s="103"/>
      <c r="JRA394" s="103"/>
      <c r="JRB394" s="103"/>
      <c r="JRC394" s="103"/>
      <c r="JRD394" s="103"/>
      <c r="JRE394" s="103"/>
      <c r="JRF394" s="103"/>
      <c r="JRG394" s="103"/>
      <c r="JRH394" s="103"/>
      <c r="JRI394" s="103"/>
      <c r="JRJ394" s="103"/>
      <c r="JRK394" s="103"/>
      <c r="JRL394" s="103"/>
      <c r="JRM394" s="103"/>
      <c r="JRN394" s="103"/>
      <c r="JRO394" s="103"/>
      <c r="JRP394" s="103"/>
      <c r="JRQ394" s="103"/>
      <c r="JRR394" s="103"/>
      <c r="JRS394" s="103"/>
      <c r="JRT394" s="103"/>
      <c r="JRU394" s="103"/>
      <c r="JRV394" s="103"/>
      <c r="JRW394" s="103"/>
      <c r="JRX394" s="103"/>
      <c r="JRY394" s="103"/>
      <c r="JRZ394" s="103"/>
      <c r="JSA394" s="103"/>
      <c r="JSB394" s="103"/>
      <c r="JSC394" s="103"/>
      <c r="JSD394" s="103"/>
      <c r="JSE394" s="103"/>
      <c r="JSF394" s="103"/>
      <c r="JSG394" s="103"/>
      <c r="JSH394" s="103"/>
      <c r="JSI394" s="103"/>
      <c r="JSJ394" s="103"/>
      <c r="JSK394" s="103"/>
      <c r="JSL394" s="103"/>
      <c r="JSM394" s="103"/>
      <c r="JSN394" s="103"/>
      <c r="JSO394" s="103"/>
      <c r="JSP394" s="103"/>
      <c r="JSQ394" s="103"/>
      <c r="JSR394" s="103"/>
      <c r="JSS394" s="103"/>
      <c r="JST394" s="103"/>
      <c r="JSU394" s="103"/>
      <c r="JSV394" s="103"/>
      <c r="JSW394" s="103"/>
      <c r="JSX394" s="103"/>
      <c r="JSY394" s="103"/>
      <c r="JSZ394" s="103"/>
      <c r="JTA394" s="103"/>
      <c r="JTB394" s="103"/>
      <c r="JTC394" s="103"/>
      <c r="JTD394" s="103"/>
      <c r="JTE394" s="103"/>
      <c r="JTF394" s="103"/>
      <c r="JTG394" s="103"/>
      <c r="JTH394" s="103"/>
      <c r="JTI394" s="103"/>
      <c r="JTJ394" s="103"/>
      <c r="JTK394" s="103"/>
      <c r="JTL394" s="103"/>
      <c r="JTM394" s="103"/>
      <c r="JTN394" s="103"/>
      <c r="JTO394" s="103"/>
      <c r="JTP394" s="103"/>
      <c r="JTQ394" s="103"/>
      <c r="JTR394" s="103"/>
      <c r="JTS394" s="103"/>
      <c r="JTT394" s="103"/>
      <c r="JTU394" s="103"/>
      <c r="JTV394" s="103"/>
      <c r="JTW394" s="103"/>
      <c r="JTX394" s="103"/>
      <c r="JTY394" s="103"/>
      <c r="JTZ394" s="103"/>
      <c r="JUA394" s="103"/>
      <c r="JUB394" s="103"/>
      <c r="JUC394" s="103"/>
      <c r="JUD394" s="103"/>
      <c r="JUE394" s="103"/>
      <c r="JUF394" s="103"/>
      <c r="JUG394" s="103"/>
      <c r="JUH394" s="103"/>
      <c r="JUI394" s="103"/>
      <c r="JUJ394" s="103"/>
      <c r="JUK394" s="103"/>
      <c r="JUL394" s="103"/>
      <c r="JUM394" s="103"/>
      <c r="JUN394" s="103"/>
      <c r="JUO394" s="103"/>
      <c r="JUP394" s="103"/>
      <c r="JUQ394" s="103"/>
      <c r="JUR394" s="103"/>
      <c r="JUS394" s="103"/>
      <c r="JUT394" s="103"/>
      <c r="JUU394" s="103"/>
      <c r="JUV394" s="103"/>
      <c r="JUW394" s="103"/>
      <c r="JUX394" s="103"/>
      <c r="JUY394" s="103"/>
      <c r="JUZ394" s="103"/>
      <c r="JVA394" s="103"/>
      <c r="JVB394" s="103"/>
      <c r="JVC394" s="103"/>
      <c r="JVD394" s="103"/>
      <c r="JVE394" s="103"/>
      <c r="JVF394" s="103"/>
      <c r="JVG394" s="103"/>
      <c r="JVH394" s="103"/>
      <c r="JVI394" s="103"/>
      <c r="JVJ394" s="103"/>
      <c r="JVK394" s="103"/>
      <c r="JVL394" s="103"/>
      <c r="JVM394" s="103"/>
      <c r="JVN394" s="103"/>
      <c r="JVO394" s="103"/>
      <c r="JVP394" s="103"/>
      <c r="JVQ394" s="103"/>
      <c r="JVR394" s="103"/>
      <c r="JVS394" s="103"/>
      <c r="JVT394" s="103"/>
      <c r="JVU394" s="103"/>
      <c r="JVV394" s="103"/>
      <c r="JVW394" s="103"/>
      <c r="JVX394" s="103"/>
      <c r="JVY394" s="103"/>
      <c r="JVZ394" s="103"/>
      <c r="JWA394" s="103"/>
      <c r="JWB394" s="103"/>
      <c r="JWC394" s="103"/>
      <c r="JWD394" s="103"/>
      <c r="JWE394" s="103"/>
      <c r="JWF394" s="103"/>
      <c r="JWG394" s="103"/>
      <c r="JWH394" s="103"/>
      <c r="JWI394" s="103"/>
      <c r="JWJ394" s="103"/>
      <c r="JWK394" s="103"/>
      <c r="JWL394" s="103"/>
      <c r="JWM394" s="103"/>
      <c r="JWN394" s="103"/>
      <c r="JWO394" s="103"/>
      <c r="JWP394" s="103"/>
      <c r="JWQ394" s="103"/>
      <c r="JWR394" s="103"/>
      <c r="JWS394" s="103"/>
      <c r="JWT394" s="103"/>
      <c r="JWU394" s="103"/>
      <c r="JWV394" s="103"/>
      <c r="JWW394" s="103"/>
      <c r="JWX394" s="103"/>
      <c r="JWY394" s="103"/>
      <c r="JWZ394" s="103"/>
      <c r="JXA394" s="103"/>
      <c r="JXB394" s="103"/>
      <c r="JXC394" s="103"/>
      <c r="JXD394" s="103"/>
      <c r="JXE394" s="103"/>
      <c r="JXF394" s="103"/>
      <c r="JXG394" s="103"/>
      <c r="JXH394" s="103"/>
      <c r="JXI394" s="103"/>
      <c r="JXJ394" s="103"/>
      <c r="JXK394" s="103"/>
      <c r="JXL394" s="103"/>
      <c r="JXM394" s="103"/>
      <c r="JXN394" s="103"/>
      <c r="JXO394" s="103"/>
      <c r="JXP394" s="103"/>
      <c r="JXQ394" s="103"/>
      <c r="JXR394" s="103"/>
      <c r="JXS394" s="103"/>
      <c r="JXT394" s="103"/>
      <c r="JXU394" s="103"/>
      <c r="JXV394" s="103"/>
      <c r="JXW394" s="103"/>
      <c r="JXX394" s="103"/>
      <c r="JXY394" s="103"/>
      <c r="JXZ394" s="103"/>
      <c r="JYA394" s="103"/>
      <c r="JYB394" s="103"/>
      <c r="JYC394" s="103"/>
      <c r="JYD394" s="103"/>
      <c r="JYE394" s="103"/>
      <c r="JYF394" s="103"/>
      <c r="JYG394" s="103"/>
      <c r="JYH394" s="103"/>
      <c r="JYI394" s="103"/>
      <c r="JYJ394" s="103"/>
      <c r="JYK394" s="103"/>
      <c r="JYL394" s="103"/>
      <c r="JYM394" s="103"/>
      <c r="JYN394" s="103"/>
      <c r="JYO394" s="103"/>
      <c r="JYP394" s="103"/>
      <c r="JYQ394" s="103"/>
      <c r="JYR394" s="103"/>
      <c r="JYS394" s="103"/>
      <c r="JYT394" s="103"/>
      <c r="JYU394" s="103"/>
      <c r="JYV394" s="103"/>
      <c r="JYW394" s="103"/>
      <c r="JYX394" s="103"/>
      <c r="JYY394" s="103"/>
      <c r="JYZ394" s="103"/>
      <c r="JZA394" s="103"/>
      <c r="JZB394" s="103"/>
      <c r="JZC394" s="103"/>
      <c r="JZD394" s="103"/>
      <c r="JZE394" s="103"/>
      <c r="JZF394" s="103"/>
      <c r="JZG394" s="103"/>
      <c r="JZH394" s="103"/>
      <c r="JZI394" s="103"/>
      <c r="JZJ394" s="103"/>
      <c r="JZK394" s="103"/>
      <c r="JZL394" s="103"/>
      <c r="JZM394" s="103"/>
      <c r="JZN394" s="103"/>
      <c r="JZO394" s="103"/>
      <c r="JZP394" s="103"/>
      <c r="JZQ394" s="103"/>
      <c r="JZR394" s="103"/>
      <c r="JZS394" s="103"/>
      <c r="JZT394" s="103"/>
      <c r="JZU394" s="103"/>
      <c r="JZV394" s="103"/>
      <c r="JZW394" s="103"/>
      <c r="JZX394" s="103"/>
      <c r="JZY394" s="103"/>
      <c r="JZZ394" s="103"/>
      <c r="KAA394" s="103"/>
      <c r="KAB394" s="103"/>
      <c r="KAC394" s="103"/>
      <c r="KAD394" s="103"/>
      <c r="KAE394" s="103"/>
      <c r="KAF394" s="103"/>
      <c r="KAG394" s="103"/>
      <c r="KAH394" s="103"/>
      <c r="KAI394" s="103"/>
      <c r="KAJ394" s="103"/>
      <c r="KAK394" s="103"/>
      <c r="KAL394" s="103"/>
      <c r="KAM394" s="103"/>
      <c r="KAN394" s="103"/>
      <c r="KAO394" s="103"/>
      <c r="KAP394" s="103"/>
      <c r="KAQ394" s="103"/>
      <c r="KAR394" s="103"/>
      <c r="KAS394" s="103"/>
      <c r="KAT394" s="103"/>
      <c r="KAU394" s="103"/>
      <c r="KAV394" s="103"/>
      <c r="KAW394" s="103"/>
      <c r="KAX394" s="103"/>
      <c r="KAY394" s="103"/>
      <c r="KAZ394" s="103"/>
      <c r="KBA394" s="103"/>
      <c r="KBB394" s="103"/>
      <c r="KBC394" s="103"/>
      <c r="KBD394" s="103"/>
      <c r="KBE394" s="103"/>
      <c r="KBF394" s="103"/>
      <c r="KBG394" s="103"/>
      <c r="KBH394" s="103"/>
      <c r="KBI394" s="103"/>
      <c r="KBJ394" s="103"/>
      <c r="KBK394" s="103"/>
      <c r="KBL394" s="103"/>
      <c r="KBM394" s="103"/>
      <c r="KBN394" s="103"/>
      <c r="KBO394" s="103"/>
      <c r="KBP394" s="103"/>
      <c r="KBQ394" s="103"/>
      <c r="KBR394" s="103"/>
      <c r="KBS394" s="103"/>
      <c r="KBT394" s="103"/>
      <c r="KBU394" s="103"/>
      <c r="KBV394" s="103"/>
      <c r="KBW394" s="103"/>
      <c r="KBX394" s="103"/>
      <c r="KBY394" s="103"/>
      <c r="KBZ394" s="103"/>
      <c r="KCA394" s="103"/>
      <c r="KCB394" s="103"/>
      <c r="KCC394" s="103"/>
      <c r="KCD394" s="103"/>
      <c r="KCE394" s="103"/>
      <c r="KCF394" s="103"/>
      <c r="KCG394" s="103"/>
      <c r="KCH394" s="103"/>
      <c r="KCI394" s="103"/>
      <c r="KCJ394" s="103"/>
      <c r="KCK394" s="103"/>
      <c r="KCL394" s="103"/>
      <c r="KCM394" s="103"/>
      <c r="KCN394" s="103"/>
      <c r="KCO394" s="103"/>
      <c r="KCP394" s="103"/>
      <c r="KCQ394" s="103"/>
      <c r="KCR394" s="103"/>
      <c r="KCS394" s="103"/>
      <c r="KCT394" s="103"/>
      <c r="KCU394" s="103"/>
      <c r="KCV394" s="103"/>
      <c r="KCW394" s="103"/>
      <c r="KCX394" s="103"/>
      <c r="KCY394" s="103"/>
      <c r="KCZ394" s="103"/>
      <c r="KDA394" s="103"/>
      <c r="KDB394" s="103"/>
      <c r="KDC394" s="103"/>
      <c r="KDD394" s="103"/>
      <c r="KDE394" s="103"/>
      <c r="KDF394" s="103"/>
      <c r="KDG394" s="103"/>
      <c r="KDH394" s="103"/>
      <c r="KDI394" s="103"/>
      <c r="KDJ394" s="103"/>
      <c r="KDK394" s="103"/>
      <c r="KDL394" s="103"/>
      <c r="KDM394" s="103"/>
      <c r="KDN394" s="103"/>
      <c r="KDO394" s="103"/>
      <c r="KDP394" s="103"/>
      <c r="KDQ394" s="103"/>
      <c r="KDR394" s="103"/>
      <c r="KDS394" s="103"/>
      <c r="KDT394" s="103"/>
      <c r="KDU394" s="103"/>
      <c r="KDV394" s="103"/>
      <c r="KDW394" s="103"/>
      <c r="KDX394" s="103"/>
      <c r="KDY394" s="103"/>
      <c r="KDZ394" s="103"/>
      <c r="KEA394" s="103"/>
      <c r="KEB394" s="103"/>
      <c r="KEC394" s="103"/>
      <c r="KED394" s="103"/>
      <c r="KEE394" s="103"/>
      <c r="KEF394" s="103"/>
      <c r="KEG394" s="103"/>
      <c r="KEH394" s="103"/>
      <c r="KEI394" s="103"/>
      <c r="KEJ394" s="103"/>
      <c r="KEK394" s="103"/>
      <c r="KEL394" s="103"/>
      <c r="KEM394" s="103"/>
      <c r="KEN394" s="103"/>
      <c r="KEO394" s="103"/>
      <c r="KEP394" s="103"/>
      <c r="KEQ394" s="103"/>
      <c r="KER394" s="103"/>
      <c r="KES394" s="103"/>
      <c r="KET394" s="103"/>
      <c r="KEU394" s="103"/>
      <c r="KEV394" s="103"/>
      <c r="KEW394" s="103"/>
      <c r="KEX394" s="103"/>
      <c r="KEY394" s="103"/>
      <c r="KEZ394" s="103"/>
      <c r="KFA394" s="103"/>
      <c r="KFB394" s="103"/>
      <c r="KFC394" s="103"/>
      <c r="KFD394" s="103"/>
      <c r="KFE394" s="103"/>
      <c r="KFF394" s="103"/>
      <c r="KFG394" s="103"/>
      <c r="KFH394" s="103"/>
      <c r="KFI394" s="103"/>
      <c r="KFJ394" s="103"/>
      <c r="KFK394" s="103"/>
      <c r="KFL394" s="103"/>
      <c r="KFM394" s="103"/>
      <c r="KFN394" s="103"/>
      <c r="KFO394" s="103"/>
      <c r="KFP394" s="103"/>
      <c r="KFQ394" s="103"/>
      <c r="KFR394" s="103"/>
      <c r="KFS394" s="103"/>
      <c r="KFT394" s="103"/>
      <c r="KFU394" s="103"/>
      <c r="KFV394" s="103"/>
      <c r="KFW394" s="103"/>
      <c r="KFX394" s="103"/>
      <c r="KFY394" s="103"/>
      <c r="KFZ394" s="103"/>
      <c r="KGA394" s="103"/>
      <c r="KGB394" s="103"/>
      <c r="KGC394" s="103"/>
      <c r="KGD394" s="103"/>
      <c r="KGE394" s="103"/>
      <c r="KGF394" s="103"/>
      <c r="KGG394" s="103"/>
      <c r="KGH394" s="103"/>
      <c r="KGI394" s="103"/>
      <c r="KGJ394" s="103"/>
      <c r="KGK394" s="103"/>
      <c r="KGL394" s="103"/>
      <c r="KGM394" s="103"/>
      <c r="KGN394" s="103"/>
      <c r="KGO394" s="103"/>
      <c r="KGP394" s="103"/>
      <c r="KGQ394" s="103"/>
      <c r="KGR394" s="103"/>
      <c r="KGS394" s="103"/>
      <c r="KGT394" s="103"/>
      <c r="KGU394" s="103"/>
      <c r="KGV394" s="103"/>
      <c r="KGW394" s="103"/>
      <c r="KGX394" s="103"/>
      <c r="KGY394" s="103"/>
      <c r="KGZ394" s="103"/>
      <c r="KHA394" s="103"/>
      <c r="KHB394" s="103"/>
      <c r="KHC394" s="103"/>
      <c r="KHD394" s="103"/>
      <c r="KHE394" s="103"/>
      <c r="KHF394" s="103"/>
      <c r="KHG394" s="103"/>
      <c r="KHH394" s="103"/>
      <c r="KHI394" s="103"/>
      <c r="KHJ394" s="103"/>
      <c r="KHK394" s="103"/>
      <c r="KHL394" s="103"/>
      <c r="KHM394" s="103"/>
      <c r="KHN394" s="103"/>
      <c r="KHO394" s="103"/>
      <c r="KHP394" s="103"/>
      <c r="KHQ394" s="103"/>
      <c r="KHR394" s="103"/>
      <c r="KHS394" s="103"/>
      <c r="KHT394" s="103"/>
      <c r="KHU394" s="103"/>
      <c r="KHV394" s="103"/>
      <c r="KHW394" s="103"/>
      <c r="KHX394" s="103"/>
      <c r="KHY394" s="103"/>
      <c r="KHZ394" s="103"/>
      <c r="KIA394" s="103"/>
      <c r="KIB394" s="103"/>
      <c r="KIC394" s="103"/>
      <c r="KID394" s="103"/>
      <c r="KIE394" s="103"/>
      <c r="KIF394" s="103"/>
      <c r="KIG394" s="103"/>
      <c r="KIH394" s="103"/>
      <c r="KII394" s="103"/>
      <c r="KIJ394" s="103"/>
      <c r="KIK394" s="103"/>
      <c r="KIL394" s="103"/>
      <c r="KIM394" s="103"/>
      <c r="KIN394" s="103"/>
      <c r="KIO394" s="103"/>
      <c r="KIP394" s="103"/>
      <c r="KIQ394" s="103"/>
      <c r="KIR394" s="103"/>
      <c r="KIS394" s="103"/>
      <c r="KIT394" s="103"/>
      <c r="KIU394" s="103"/>
      <c r="KIV394" s="103"/>
      <c r="KIW394" s="103"/>
      <c r="KIX394" s="103"/>
      <c r="KIY394" s="103"/>
      <c r="KIZ394" s="103"/>
      <c r="KJA394" s="103"/>
      <c r="KJB394" s="103"/>
      <c r="KJC394" s="103"/>
      <c r="KJD394" s="103"/>
      <c r="KJE394" s="103"/>
      <c r="KJF394" s="103"/>
      <c r="KJG394" s="103"/>
      <c r="KJH394" s="103"/>
      <c r="KJI394" s="103"/>
      <c r="KJJ394" s="103"/>
      <c r="KJK394" s="103"/>
      <c r="KJL394" s="103"/>
      <c r="KJM394" s="103"/>
      <c r="KJN394" s="103"/>
      <c r="KJO394" s="103"/>
      <c r="KJP394" s="103"/>
      <c r="KJQ394" s="103"/>
      <c r="KJR394" s="103"/>
      <c r="KJS394" s="103"/>
      <c r="KJT394" s="103"/>
      <c r="KJU394" s="103"/>
      <c r="KJV394" s="103"/>
      <c r="KJW394" s="103"/>
      <c r="KJX394" s="103"/>
      <c r="KJY394" s="103"/>
      <c r="KJZ394" s="103"/>
      <c r="KKA394" s="103"/>
      <c r="KKB394" s="103"/>
      <c r="KKC394" s="103"/>
      <c r="KKD394" s="103"/>
      <c r="KKE394" s="103"/>
      <c r="KKF394" s="103"/>
      <c r="KKG394" s="103"/>
      <c r="KKH394" s="103"/>
      <c r="KKI394" s="103"/>
      <c r="KKJ394" s="103"/>
      <c r="KKK394" s="103"/>
      <c r="KKL394" s="103"/>
      <c r="KKM394" s="103"/>
      <c r="KKN394" s="103"/>
      <c r="KKO394" s="103"/>
      <c r="KKP394" s="103"/>
      <c r="KKQ394" s="103"/>
      <c r="KKR394" s="103"/>
      <c r="KKS394" s="103"/>
      <c r="KKT394" s="103"/>
      <c r="KKU394" s="103"/>
      <c r="KKV394" s="103"/>
      <c r="KKW394" s="103"/>
      <c r="KKX394" s="103"/>
      <c r="KKY394" s="103"/>
      <c r="KKZ394" s="103"/>
      <c r="KLA394" s="103"/>
      <c r="KLB394" s="103"/>
      <c r="KLC394" s="103"/>
      <c r="KLD394" s="103"/>
      <c r="KLE394" s="103"/>
      <c r="KLF394" s="103"/>
      <c r="KLG394" s="103"/>
      <c r="KLH394" s="103"/>
      <c r="KLI394" s="103"/>
      <c r="KLJ394" s="103"/>
      <c r="KLK394" s="103"/>
      <c r="KLL394" s="103"/>
      <c r="KLM394" s="103"/>
      <c r="KLN394" s="103"/>
      <c r="KLO394" s="103"/>
      <c r="KLP394" s="103"/>
      <c r="KLQ394" s="103"/>
      <c r="KLR394" s="103"/>
      <c r="KLS394" s="103"/>
      <c r="KLT394" s="103"/>
      <c r="KLU394" s="103"/>
      <c r="KLV394" s="103"/>
      <c r="KLW394" s="103"/>
      <c r="KLX394" s="103"/>
      <c r="KLY394" s="103"/>
      <c r="KLZ394" s="103"/>
      <c r="KMA394" s="103"/>
      <c r="KMB394" s="103"/>
      <c r="KMC394" s="103"/>
      <c r="KMD394" s="103"/>
      <c r="KME394" s="103"/>
      <c r="KMF394" s="103"/>
      <c r="KMG394" s="103"/>
      <c r="KMH394" s="103"/>
      <c r="KMI394" s="103"/>
      <c r="KMJ394" s="103"/>
      <c r="KMK394" s="103"/>
      <c r="KML394" s="103"/>
      <c r="KMM394" s="103"/>
      <c r="KMN394" s="103"/>
      <c r="KMO394" s="103"/>
      <c r="KMP394" s="103"/>
      <c r="KMQ394" s="103"/>
      <c r="KMR394" s="103"/>
      <c r="KMS394" s="103"/>
      <c r="KMT394" s="103"/>
      <c r="KMU394" s="103"/>
      <c r="KMV394" s="103"/>
      <c r="KMW394" s="103"/>
      <c r="KMX394" s="103"/>
      <c r="KMY394" s="103"/>
      <c r="KMZ394" s="103"/>
      <c r="KNA394" s="103"/>
      <c r="KNB394" s="103"/>
      <c r="KNC394" s="103"/>
      <c r="KND394" s="103"/>
      <c r="KNE394" s="103"/>
      <c r="KNF394" s="103"/>
      <c r="KNG394" s="103"/>
      <c r="KNH394" s="103"/>
      <c r="KNI394" s="103"/>
      <c r="KNJ394" s="103"/>
      <c r="KNK394" s="103"/>
      <c r="KNL394" s="103"/>
      <c r="KNM394" s="103"/>
      <c r="KNN394" s="103"/>
      <c r="KNO394" s="103"/>
      <c r="KNP394" s="103"/>
      <c r="KNQ394" s="103"/>
      <c r="KNR394" s="103"/>
      <c r="KNS394" s="103"/>
      <c r="KNT394" s="103"/>
      <c r="KNU394" s="103"/>
      <c r="KNV394" s="103"/>
      <c r="KNW394" s="103"/>
      <c r="KNX394" s="103"/>
      <c r="KNY394" s="103"/>
      <c r="KNZ394" s="103"/>
      <c r="KOA394" s="103"/>
      <c r="KOB394" s="103"/>
      <c r="KOC394" s="103"/>
      <c r="KOD394" s="103"/>
      <c r="KOE394" s="103"/>
      <c r="KOF394" s="103"/>
      <c r="KOG394" s="103"/>
      <c r="KOH394" s="103"/>
      <c r="KOI394" s="103"/>
      <c r="KOJ394" s="103"/>
      <c r="KOK394" s="103"/>
      <c r="KOL394" s="103"/>
      <c r="KOM394" s="103"/>
      <c r="KON394" s="103"/>
      <c r="KOO394" s="103"/>
      <c r="KOP394" s="103"/>
      <c r="KOQ394" s="103"/>
      <c r="KOR394" s="103"/>
      <c r="KOS394" s="103"/>
      <c r="KOT394" s="103"/>
      <c r="KOU394" s="103"/>
      <c r="KOV394" s="103"/>
      <c r="KOW394" s="103"/>
      <c r="KOX394" s="103"/>
      <c r="KOY394" s="103"/>
      <c r="KOZ394" s="103"/>
      <c r="KPA394" s="103"/>
      <c r="KPB394" s="103"/>
      <c r="KPC394" s="103"/>
      <c r="KPD394" s="103"/>
      <c r="KPE394" s="103"/>
      <c r="KPF394" s="103"/>
      <c r="KPG394" s="103"/>
      <c r="KPH394" s="103"/>
      <c r="KPI394" s="103"/>
      <c r="KPJ394" s="103"/>
      <c r="KPK394" s="103"/>
      <c r="KPL394" s="103"/>
      <c r="KPM394" s="103"/>
      <c r="KPN394" s="103"/>
      <c r="KPO394" s="103"/>
      <c r="KPP394" s="103"/>
      <c r="KPQ394" s="103"/>
      <c r="KPR394" s="103"/>
      <c r="KPS394" s="103"/>
      <c r="KPT394" s="103"/>
      <c r="KPU394" s="103"/>
      <c r="KPV394" s="103"/>
      <c r="KPW394" s="103"/>
      <c r="KPX394" s="103"/>
      <c r="KPY394" s="103"/>
      <c r="KPZ394" s="103"/>
      <c r="KQA394" s="103"/>
      <c r="KQB394" s="103"/>
      <c r="KQC394" s="103"/>
      <c r="KQD394" s="103"/>
      <c r="KQE394" s="103"/>
      <c r="KQF394" s="103"/>
      <c r="KQG394" s="103"/>
      <c r="KQH394" s="103"/>
      <c r="KQI394" s="103"/>
      <c r="KQJ394" s="103"/>
      <c r="KQK394" s="103"/>
      <c r="KQL394" s="103"/>
      <c r="KQM394" s="103"/>
      <c r="KQN394" s="103"/>
      <c r="KQO394" s="103"/>
      <c r="KQP394" s="103"/>
      <c r="KQQ394" s="103"/>
      <c r="KQR394" s="103"/>
      <c r="KQS394" s="103"/>
      <c r="KQT394" s="103"/>
      <c r="KQU394" s="103"/>
      <c r="KQV394" s="103"/>
      <c r="KQW394" s="103"/>
      <c r="KQX394" s="103"/>
      <c r="KQY394" s="103"/>
      <c r="KQZ394" s="103"/>
      <c r="KRA394" s="103"/>
      <c r="KRB394" s="103"/>
      <c r="KRC394" s="103"/>
      <c r="KRD394" s="103"/>
      <c r="KRE394" s="103"/>
      <c r="KRF394" s="103"/>
      <c r="KRG394" s="103"/>
      <c r="KRH394" s="103"/>
      <c r="KRI394" s="103"/>
      <c r="KRJ394" s="103"/>
      <c r="KRK394" s="103"/>
      <c r="KRL394" s="103"/>
      <c r="KRM394" s="103"/>
      <c r="KRN394" s="103"/>
      <c r="KRO394" s="103"/>
      <c r="KRP394" s="103"/>
      <c r="KRQ394" s="103"/>
      <c r="KRR394" s="103"/>
      <c r="KRS394" s="103"/>
      <c r="KRT394" s="103"/>
      <c r="KRU394" s="103"/>
      <c r="KRV394" s="103"/>
      <c r="KRW394" s="103"/>
      <c r="KRX394" s="103"/>
      <c r="KRY394" s="103"/>
      <c r="KRZ394" s="103"/>
      <c r="KSA394" s="103"/>
      <c r="KSB394" s="103"/>
      <c r="KSC394" s="103"/>
      <c r="KSD394" s="103"/>
      <c r="KSE394" s="103"/>
      <c r="KSF394" s="103"/>
      <c r="KSG394" s="103"/>
      <c r="KSH394" s="103"/>
      <c r="KSI394" s="103"/>
      <c r="KSJ394" s="103"/>
      <c r="KSK394" s="103"/>
      <c r="KSL394" s="103"/>
      <c r="KSM394" s="103"/>
      <c r="KSN394" s="103"/>
      <c r="KSO394" s="103"/>
      <c r="KSP394" s="103"/>
      <c r="KSQ394" s="103"/>
      <c r="KSR394" s="103"/>
      <c r="KSS394" s="103"/>
      <c r="KST394" s="103"/>
      <c r="KSU394" s="103"/>
      <c r="KSV394" s="103"/>
      <c r="KSW394" s="103"/>
      <c r="KSX394" s="103"/>
      <c r="KSY394" s="103"/>
      <c r="KSZ394" s="103"/>
      <c r="KTA394" s="103"/>
      <c r="KTB394" s="103"/>
      <c r="KTC394" s="103"/>
      <c r="KTD394" s="103"/>
      <c r="KTE394" s="103"/>
      <c r="KTF394" s="103"/>
      <c r="KTG394" s="103"/>
      <c r="KTH394" s="103"/>
      <c r="KTI394" s="103"/>
      <c r="KTJ394" s="103"/>
      <c r="KTK394" s="103"/>
      <c r="KTL394" s="103"/>
      <c r="KTM394" s="103"/>
      <c r="KTN394" s="103"/>
      <c r="KTO394" s="103"/>
      <c r="KTP394" s="103"/>
      <c r="KTQ394" s="103"/>
      <c r="KTR394" s="103"/>
      <c r="KTS394" s="103"/>
      <c r="KTT394" s="103"/>
      <c r="KTU394" s="103"/>
      <c r="KTV394" s="103"/>
      <c r="KTW394" s="103"/>
      <c r="KTX394" s="103"/>
      <c r="KTY394" s="103"/>
      <c r="KTZ394" s="103"/>
      <c r="KUA394" s="103"/>
      <c r="KUB394" s="103"/>
      <c r="KUC394" s="103"/>
      <c r="KUD394" s="103"/>
      <c r="KUE394" s="103"/>
      <c r="KUF394" s="103"/>
      <c r="KUG394" s="103"/>
      <c r="KUH394" s="103"/>
      <c r="KUI394" s="103"/>
      <c r="KUJ394" s="103"/>
      <c r="KUK394" s="103"/>
      <c r="KUL394" s="103"/>
      <c r="KUM394" s="103"/>
      <c r="KUN394" s="103"/>
      <c r="KUO394" s="103"/>
      <c r="KUP394" s="103"/>
      <c r="KUQ394" s="103"/>
      <c r="KUR394" s="103"/>
      <c r="KUS394" s="103"/>
      <c r="KUT394" s="103"/>
      <c r="KUU394" s="103"/>
      <c r="KUV394" s="103"/>
      <c r="KUW394" s="103"/>
      <c r="KUX394" s="103"/>
      <c r="KUY394" s="103"/>
      <c r="KUZ394" s="103"/>
      <c r="KVA394" s="103"/>
      <c r="KVB394" s="103"/>
      <c r="KVC394" s="103"/>
      <c r="KVD394" s="103"/>
      <c r="KVE394" s="103"/>
      <c r="KVF394" s="103"/>
      <c r="KVG394" s="103"/>
      <c r="KVH394" s="103"/>
      <c r="KVI394" s="103"/>
      <c r="KVJ394" s="103"/>
      <c r="KVK394" s="103"/>
      <c r="KVL394" s="103"/>
      <c r="KVM394" s="103"/>
      <c r="KVN394" s="103"/>
      <c r="KVO394" s="103"/>
      <c r="KVP394" s="103"/>
      <c r="KVQ394" s="103"/>
      <c r="KVR394" s="103"/>
      <c r="KVS394" s="103"/>
      <c r="KVT394" s="103"/>
      <c r="KVU394" s="103"/>
      <c r="KVV394" s="103"/>
      <c r="KVW394" s="103"/>
      <c r="KVX394" s="103"/>
      <c r="KVY394" s="103"/>
      <c r="KVZ394" s="103"/>
      <c r="KWA394" s="103"/>
      <c r="KWB394" s="103"/>
      <c r="KWC394" s="103"/>
      <c r="KWD394" s="103"/>
      <c r="KWE394" s="103"/>
      <c r="KWF394" s="103"/>
      <c r="KWG394" s="103"/>
      <c r="KWH394" s="103"/>
      <c r="KWI394" s="103"/>
      <c r="KWJ394" s="103"/>
      <c r="KWK394" s="103"/>
      <c r="KWL394" s="103"/>
      <c r="KWM394" s="103"/>
      <c r="KWN394" s="103"/>
      <c r="KWO394" s="103"/>
      <c r="KWP394" s="103"/>
      <c r="KWQ394" s="103"/>
      <c r="KWR394" s="103"/>
      <c r="KWS394" s="103"/>
      <c r="KWT394" s="103"/>
      <c r="KWU394" s="103"/>
      <c r="KWV394" s="103"/>
      <c r="KWW394" s="103"/>
      <c r="KWX394" s="103"/>
      <c r="KWY394" s="103"/>
      <c r="KWZ394" s="103"/>
      <c r="KXA394" s="103"/>
      <c r="KXB394" s="103"/>
      <c r="KXC394" s="103"/>
      <c r="KXD394" s="103"/>
      <c r="KXE394" s="103"/>
      <c r="KXF394" s="103"/>
      <c r="KXG394" s="103"/>
      <c r="KXH394" s="103"/>
      <c r="KXI394" s="103"/>
      <c r="KXJ394" s="103"/>
      <c r="KXK394" s="103"/>
      <c r="KXL394" s="103"/>
      <c r="KXM394" s="103"/>
      <c r="KXN394" s="103"/>
      <c r="KXO394" s="103"/>
      <c r="KXP394" s="103"/>
      <c r="KXQ394" s="103"/>
      <c r="KXR394" s="103"/>
      <c r="KXS394" s="103"/>
      <c r="KXT394" s="103"/>
      <c r="KXU394" s="103"/>
      <c r="KXV394" s="103"/>
      <c r="KXW394" s="103"/>
      <c r="KXX394" s="103"/>
      <c r="KXY394" s="103"/>
      <c r="KXZ394" s="103"/>
      <c r="KYA394" s="103"/>
      <c r="KYB394" s="103"/>
      <c r="KYC394" s="103"/>
      <c r="KYD394" s="103"/>
      <c r="KYE394" s="103"/>
      <c r="KYF394" s="103"/>
      <c r="KYG394" s="103"/>
      <c r="KYH394" s="103"/>
      <c r="KYI394" s="103"/>
      <c r="KYJ394" s="103"/>
      <c r="KYK394" s="103"/>
      <c r="KYL394" s="103"/>
      <c r="KYM394" s="103"/>
      <c r="KYN394" s="103"/>
      <c r="KYO394" s="103"/>
      <c r="KYP394" s="103"/>
      <c r="KYQ394" s="103"/>
      <c r="KYR394" s="103"/>
      <c r="KYS394" s="103"/>
      <c r="KYT394" s="103"/>
      <c r="KYU394" s="103"/>
      <c r="KYV394" s="103"/>
      <c r="KYW394" s="103"/>
      <c r="KYX394" s="103"/>
      <c r="KYY394" s="103"/>
      <c r="KYZ394" s="103"/>
      <c r="KZA394" s="103"/>
      <c r="KZB394" s="103"/>
      <c r="KZC394" s="103"/>
      <c r="KZD394" s="103"/>
      <c r="KZE394" s="103"/>
      <c r="KZF394" s="103"/>
      <c r="KZG394" s="103"/>
      <c r="KZH394" s="103"/>
      <c r="KZI394" s="103"/>
      <c r="KZJ394" s="103"/>
      <c r="KZK394" s="103"/>
      <c r="KZL394" s="103"/>
      <c r="KZM394" s="103"/>
      <c r="KZN394" s="103"/>
      <c r="KZO394" s="103"/>
      <c r="KZP394" s="103"/>
      <c r="KZQ394" s="103"/>
      <c r="KZR394" s="103"/>
      <c r="KZS394" s="103"/>
      <c r="KZT394" s="103"/>
      <c r="KZU394" s="103"/>
      <c r="KZV394" s="103"/>
      <c r="KZW394" s="103"/>
      <c r="KZX394" s="103"/>
      <c r="KZY394" s="103"/>
      <c r="KZZ394" s="103"/>
      <c r="LAA394" s="103"/>
      <c r="LAB394" s="103"/>
      <c r="LAC394" s="103"/>
      <c r="LAD394" s="103"/>
      <c r="LAE394" s="103"/>
      <c r="LAF394" s="103"/>
      <c r="LAG394" s="103"/>
      <c r="LAH394" s="103"/>
      <c r="LAI394" s="103"/>
      <c r="LAJ394" s="103"/>
      <c r="LAK394" s="103"/>
      <c r="LAL394" s="103"/>
      <c r="LAM394" s="103"/>
      <c r="LAN394" s="103"/>
      <c r="LAO394" s="103"/>
      <c r="LAP394" s="103"/>
      <c r="LAQ394" s="103"/>
      <c r="LAR394" s="103"/>
      <c r="LAS394" s="103"/>
      <c r="LAT394" s="103"/>
      <c r="LAU394" s="103"/>
      <c r="LAV394" s="103"/>
      <c r="LAW394" s="103"/>
      <c r="LAX394" s="103"/>
      <c r="LAY394" s="103"/>
      <c r="LAZ394" s="103"/>
      <c r="LBA394" s="103"/>
      <c r="LBB394" s="103"/>
      <c r="LBC394" s="103"/>
      <c r="LBD394" s="103"/>
      <c r="LBE394" s="103"/>
      <c r="LBF394" s="103"/>
      <c r="LBG394" s="103"/>
      <c r="LBH394" s="103"/>
      <c r="LBI394" s="103"/>
      <c r="LBJ394" s="103"/>
      <c r="LBK394" s="103"/>
      <c r="LBL394" s="103"/>
      <c r="LBM394" s="103"/>
      <c r="LBN394" s="103"/>
      <c r="LBO394" s="103"/>
      <c r="LBP394" s="103"/>
      <c r="LBQ394" s="103"/>
      <c r="LBR394" s="103"/>
      <c r="LBS394" s="103"/>
      <c r="LBT394" s="103"/>
      <c r="LBU394" s="103"/>
      <c r="LBV394" s="103"/>
      <c r="LBW394" s="103"/>
      <c r="LBX394" s="103"/>
      <c r="LBY394" s="103"/>
      <c r="LBZ394" s="103"/>
      <c r="LCA394" s="103"/>
      <c r="LCB394" s="103"/>
      <c r="LCC394" s="103"/>
      <c r="LCD394" s="103"/>
      <c r="LCE394" s="103"/>
      <c r="LCF394" s="103"/>
      <c r="LCG394" s="103"/>
      <c r="LCH394" s="103"/>
      <c r="LCI394" s="103"/>
      <c r="LCJ394" s="103"/>
      <c r="LCK394" s="103"/>
      <c r="LCL394" s="103"/>
      <c r="LCM394" s="103"/>
      <c r="LCN394" s="103"/>
      <c r="LCO394" s="103"/>
      <c r="LCP394" s="103"/>
      <c r="LCQ394" s="103"/>
      <c r="LCR394" s="103"/>
      <c r="LCS394" s="103"/>
      <c r="LCT394" s="103"/>
      <c r="LCU394" s="103"/>
      <c r="LCV394" s="103"/>
      <c r="LCW394" s="103"/>
      <c r="LCX394" s="103"/>
      <c r="LCY394" s="103"/>
      <c r="LCZ394" s="103"/>
      <c r="LDA394" s="103"/>
      <c r="LDB394" s="103"/>
      <c r="LDC394" s="103"/>
      <c r="LDD394" s="103"/>
      <c r="LDE394" s="103"/>
      <c r="LDF394" s="103"/>
      <c r="LDG394" s="103"/>
      <c r="LDH394" s="103"/>
      <c r="LDI394" s="103"/>
      <c r="LDJ394" s="103"/>
      <c r="LDK394" s="103"/>
      <c r="LDL394" s="103"/>
      <c r="LDM394" s="103"/>
      <c r="LDN394" s="103"/>
      <c r="LDO394" s="103"/>
      <c r="LDP394" s="103"/>
      <c r="LDQ394" s="103"/>
      <c r="LDR394" s="103"/>
      <c r="LDS394" s="103"/>
      <c r="LDT394" s="103"/>
      <c r="LDU394" s="103"/>
      <c r="LDV394" s="103"/>
      <c r="LDW394" s="103"/>
      <c r="LDX394" s="103"/>
      <c r="LDY394" s="103"/>
      <c r="LDZ394" s="103"/>
      <c r="LEA394" s="103"/>
      <c r="LEB394" s="103"/>
      <c r="LEC394" s="103"/>
      <c r="LED394" s="103"/>
      <c r="LEE394" s="103"/>
      <c r="LEF394" s="103"/>
      <c r="LEG394" s="103"/>
      <c r="LEH394" s="103"/>
      <c r="LEI394" s="103"/>
      <c r="LEJ394" s="103"/>
      <c r="LEK394" s="103"/>
      <c r="LEL394" s="103"/>
      <c r="LEM394" s="103"/>
      <c r="LEN394" s="103"/>
      <c r="LEO394" s="103"/>
      <c r="LEP394" s="103"/>
      <c r="LEQ394" s="103"/>
      <c r="LER394" s="103"/>
      <c r="LES394" s="103"/>
      <c r="LET394" s="103"/>
      <c r="LEU394" s="103"/>
      <c r="LEV394" s="103"/>
      <c r="LEW394" s="103"/>
      <c r="LEX394" s="103"/>
      <c r="LEY394" s="103"/>
      <c r="LEZ394" s="103"/>
      <c r="LFA394" s="103"/>
      <c r="LFB394" s="103"/>
      <c r="LFC394" s="103"/>
      <c r="LFD394" s="103"/>
      <c r="LFE394" s="103"/>
      <c r="LFF394" s="103"/>
      <c r="LFG394" s="103"/>
      <c r="LFH394" s="103"/>
      <c r="LFI394" s="103"/>
      <c r="LFJ394" s="103"/>
      <c r="LFK394" s="103"/>
      <c r="LFL394" s="103"/>
      <c r="LFM394" s="103"/>
      <c r="LFN394" s="103"/>
      <c r="LFO394" s="103"/>
      <c r="LFP394" s="103"/>
      <c r="LFQ394" s="103"/>
      <c r="LFR394" s="103"/>
      <c r="LFS394" s="103"/>
      <c r="LFT394" s="103"/>
      <c r="LFU394" s="103"/>
      <c r="LFV394" s="103"/>
      <c r="LFW394" s="103"/>
      <c r="LFX394" s="103"/>
      <c r="LFY394" s="103"/>
      <c r="LFZ394" s="103"/>
      <c r="LGA394" s="103"/>
      <c r="LGB394" s="103"/>
      <c r="LGC394" s="103"/>
      <c r="LGD394" s="103"/>
      <c r="LGE394" s="103"/>
      <c r="LGF394" s="103"/>
      <c r="LGG394" s="103"/>
      <c r="LGH394" s="103"/>
      <c r="LGI394" s="103"/>
      <c r="LGJ394" s="103"/>
      <c r="LGK394" s="103"/>
      <c r="LGL394" s="103"/>
      <c r="LGM394" s="103"/>
      <c r="LGN394" s="103"/>
      <c r="LGO394" s="103"/>
      <c r="LGP394" s="103"/>
      <c r="LGQ394" s="103"/>
      <c r="LGR394" s="103"/>
      <c r="LGS394" s="103"/>
      <c r="LGT394" s="103"/>
      <c r="LGU394" s="103"/>
      <c r="LGV394" s="103"/>
      <c r="LGW394" s="103"/>
      <c r="LGX394" s="103"/>
      <c r="LGY394" s="103"/>
      <c r="LGZ394" s="103"/>
      <c r="LHA394" s="103"/>
      <c r="LHB394" s="103"/>
      <c r="LHC394" s="103"/>
      <c r="LHD394" s="103"/>
      <c r="LHE394" s="103"/>
      <c r="LHF394" s="103"/>
      <c r="LHG394" s="103"/>
      <c r="LHH394" s="103"/>
      <c r="LHI394" s="103"/>
      <c r="LHJ394" s="103"/>
      <c r="LHK394" s="103"/>
      <c r="LHL394" s="103"/>
      <c r="LHM394" s="103"/>
      <c r="LHN394" s="103"/>
      <c r="LHO394" s="103"/>
      <c r="LHP394" s="103"/>
      <c r="LHQ394" s="103"/>
      <c r="LHR394" s="103"/>
      <c r="LHS394" s="103"/>
      <c r="LHT394" s="103"/>
      <c r="LHU394" s="103"/>
      <c r="LHV394" s="103"/>
      <c r="LHW394" s="103"/>
      <c r="LHX394" s="103"/>
      <c r="LHY394" s="103"/>
      <c r="LHZ394" s="103"/>
      <c r="LIA394" s="103"/>
      <c r="LIB394" s="103"/>
      <c r="LIC394" s="103"/>
      <c r="LID394" s="103"/>
      <c r="LIE394" s="103"/>
      <c r="LIF394" s="103"/>
      <c r="LIG394" s="103"/>
      <c r="LIH394" s="103"/>
      <c r="LII394" s="103"/>
      <c r="LIJ394" s="103"/>
      <c r="LIK394" s="103"/>
      <c r="LIL394" s="103"/>
      <c r="LIM394" s="103"/>
      <c r="LIN394" s="103"/>
      <c r="LIO394" s="103"/>
      <c r="LIP394" s="103"/>
      <c r="LIQ394" s="103"/>
      <c r="LIR394" s="103"/>
      <c r="LIS394" s="103"/>
      <c r="LIT394" s="103"/>
      <c r="LIU394" s="103"/>
      <c r="LIV394" s="103"/>
      <c r="LIW394" s="103"/>
      <c r="LIX394" s="103"/>
      <c r="LIY394" s="103"/>
      <c r="LIZ394" s="103"/>
      <c r="LJA394" s="103"/>
      <c r="LJB394" s="103"/>
      <c r="LJC394" s="103"/>
      <c r="LJD394" s="103"/>
      <c r="LJE394" s="103"/>
      <c r="LJF394" s="103"/>
      <c r="LJG394" s="103"/>
      <c r="LJH394" s="103"/>
      <c r="LJI394" s="103"/>
      <c r="LJJ394" s="103"/>
      <c r="LJK394" s="103"/>
      <c r="LJL394" s="103"/>
      <c r="LJM394" s="103"/>
      <c r="LJN394" s="103"/>
      <c r="LJO394" s="103"/>
      <c r="LJP394" s="103"/>
      <c r="LJQ394" s="103"/>
      <c r="LJR394" s="103"/>
      <c r="LJS394" s="103"/>
      <c r="LJT394" s="103"/>
      <c r="LJU394" s="103"/>
      <c r="LJV394" s="103"/>
      <c r="LJW394" s="103"/>
      <c r="LJX394" s="103"/>
      <c r="LJY394" s="103"/>
      <c r="LJZ394" s="103"/>
      <c r="LKA394" s="103"/>
      <c r="LKB394" s="103"/>
      <c r="LKC394" s="103"/>
      <c r="LKD394" s="103"/>
      <c r="LKE394" s="103"/>
      <c r="LKF394" s="103"/>
      <c r="LKG394" s="103"/>
      <c r="LKH394" s="103"/>
      <c r="LKI394" s="103"/>
      <c r="LKJ394" s="103"/>
      <c r="LKK394" s="103"/>
      <c r="LKL394" s="103"/>
      <c r="LKM394" s="103"/>
      <c r="LKN394" s="103"/>
      <c r="LKO394" s="103"/>
      <c r="LKP394" s="103"/>
      <c r="LKQ394" s="103"/>
      <c r="LKR394" s="103"/>
      <c r="LKS394" s="103"/>
      <c r="LKT394" s="103"/>
      <c r="LKU394" s="103"/>
      <c r="LKV394" s="103"/>
      <c r="LKW394" s="103"/>
      <c r="LKX394" s="103"/>
      <c r="LKY394" s="103"/>
      <c r="LKZ394" s="103"/>
      <c r="LLA394" s="103"/>
      <c r="LLB394" s="103"/>
      <c r="LLC394" s="103"/>
      <c r="LLD394" s="103"/>
      <c r="LLE394" s="103"/>
      <c r="LLF394" s="103"/>
      <c r="LLG394" s="103"/>
      <c r="LLH394" s="103"/>
      <c r="LLI394" s="103"/>
      <c r="LLJ394" s="103"/>
      <c r="LLK394" s="103"/>
      <c r="LLL394" s="103"/>
      <c r="LLM394" s="103"/>
      <c r="LLN394" s="103"/>
      <c r="LLO394" s="103"/>
      <c r="LLP394" s="103"/>
      <c r="LLQ394" s="103"/>
      <c r="LLR394" s="103"/>
      <c r="LLS394" s="103"/>
      <c r="LLT394" s="103"/>
      <c r="LLU394" s="103"/>
      <c r="LLV394" s="103"/>
      <c r="LLW394" s="103"/>
      <c r="LLX394" s="103"/>
      <c r="LLY394" s="103"/>
      <c r="LLZ394" s="103"/>
      <c r="LMA394" s="103"/>
      <c r="LMB394" s="103"/>
      <c r="LMC394" s="103"/>
      <c r="LMD394" s="103"/>
      <c r="LME394" s="103"/>
      <c r="LMF394" s="103"/>
      <c r="LMG394" s="103"/>
      <c r="LMH394" s="103"/>
      <c r="LMI394" s="103"/>
      <c r="LMJ394" s="103"/>
      <c r="LMK394" s="103"/>
      <c r="LML394" s="103"/>
      <c r="LMM394" s="103"/>
      <c r="LMN394" s="103"/>
      <c r="LMO394" s="103"/>
      <c r="LMP394" s="103"/>
      <c r="LMQ394" s="103"/>
      <c r="LMR394" s="103"/>
      <c r="LMS394" s="103"/>
      <c r="LMT394" s="103"/>
      <c r="LMU394" s="103"/>
      <c r="LMV394" s="103"/>
      <c r="LMW394" s="103"/>
      <c r="LMX394" s="103"/>
      <c r="LMY394" s="103"/>
      <c r="LMZ394" s="103"/>
      <c r="LNA394" s="103"/>
      <c r="LNB394" s="103"/>
      <c r="LNC394" s="103"/>
      <c r="LND394" s="103"/>
      <c r="LNE394" s="103"/>
      <c r="LNF394" s="103"/>
      <c r="LNG394" s="103"/>
      <c r="LNH394" s="103"/>
      <c r="LNI394" s="103"/>
      <c r="LNJ394" s="103"/>
      <c r="LNK394" s="103"/>
      <c r="LNL394" s="103"/>
      <c r="LNM394" s="103"/>
      <c r="LNN394" s="103"/>
      <c r="LNO394" s="103"/>
      <c r="LNP394" s="103"/>
      <c r="LNQ394" s="103"/>
      <c r="LNR394" s="103"/>
      <c r="LNS394" s="103"/>
      <c r="LNT394" s="103"/>
      <c r="LNU394" s="103"/>
      <c r="LNV394" s="103"/>
      <c r="LNW394" s="103"/>
      <c r="LNX394" s="103"/>
      <c r="LNY394" s="103"/>
      <c r="LNZ394" s="103"/>
      <c r="LOA394" s="103"/>
      <c r="LOB394" s="103"/>
      <c r="LOC394" s="103"/>
      <c r="LOD394" s="103"/>
      <c r="LOE394" s="103"/>
      <c r="LOF394" s="103"/>
      <c r="LOG394" s="103"/>
      <c r="LOH394" s="103"/>
      <c r="LOI394" s="103"/>
      <c r="LOJ394" s="103"/>
      <c r="LOK394" s="103"/>
      <c r="LOL394" s="103"/>
      <c r="LOM394" s="103"/>
      <c r="LON394" s="103"/>
      <c r="LOO394" s="103"/>
      <c r="LOP394" s="103"/>
      <c r="LOQ394" s="103"/>
      <c r="LOR394" s="103"/>
      <c r="LOS394" s="103"/>
      <c r="LOT394" s="103"/>
      <c r="LOU394" s="103"/>
      <c r="LOV394" s="103"/>
      <c r="LOW394" s="103"/>
      <c r="LOX394" s="103"/>
      <c r="LOY394" s="103"/>
      <c r="LOZ394" s="103"/>
      <c r="LPA394" s="103"/>
      <c r="LPB394" s="103"/>
      <c r="LPC394" s="103"/>
      <c r="LPD394" s="103"/>
      <c r="LPE394" s="103"/>
      <c r="LPF394" s="103"/>
      <c r="LPG394" s="103"/>
      <c r="LPH394" s="103"/>
      <c r="LPI394" s="103"/>
      <c r="LPJ394" s="103"/>
      <c r="LPK394" s="103"/>
      <c r="LPL394" s="103"/>
      <c r="LPM394" s="103"/>
      <c r="LPN394" s="103"/>
      <c r="LPO394" s="103"/>
      <c r="LPP394" s="103"/>
      <c r="LPQ394" s="103"/>
      <c r="LPR394" s="103"/>
      <c r="LPS394" s="103"/>
      <c r="LPT394" s="103"/>
      <c r="LPU394" s="103"/>
      <c r="LPV394" s="103"/>
      <c r="LPW394" s="103"/>
      <c r="LPX394" s="103"/>
      <c r="LPY394" s="103"/>
      <c r="LPZ394" s="103"/>
      <c r="LQA394" s="103"/>
      <c r="LQB394" s="103"/>
      <c r="LQC394" s="103"/>
      <c r="LQD394" s="103"/>
      <c r="LQE394" s="103"/>
      <c r="LQF394" s="103"/>
      <c r="LQG394" s="103"/>
      <c r="LQH394" s="103"/>
      <c r="LQI394" s="103"/>
      <c r="LQJ394" s="103"/>
      <c r="LQK394" s="103"/>
      <c r="LQL394" s="103"/>
      <c r="LQM394" s="103"/>
      <c r="LQN394" s="103"/>
      <c r="LQO394" s="103"/>
      <c r="LQP394" s="103"/>
      <c r="LQQ394" s="103"/>
      <c r="LQR394" s="103"/>
      <c r="LQS394" s="103"/>
      <c r="LQT394" s="103"/>
      <c r="LQU394" s="103"/>
      <c r="LQV394" s="103"/>
      <c r="LQW394" s="103"/>
      <c r="LQX394" s="103"/>
      <c r="LQY394" s="103"/>
      <c r="LQZ394" s="103"/>
      <c r="LRA394" s="103"/>
      <c r="LRB394" s="103"/>
      <c r="LRC394" s="103"/>
      <c r="LRD394" s="103"/>
      <c r="LRE394" s="103"/>
      <c r="LRF394" s="103"/>
      <c r="LRG394" s="103"/>
      <c r="LRH394" s="103"/>
      <c r="LRI394" s="103"/>
      <c r="LRJ394" s="103"/>
      <c r="LRK394" s="103"/>
      <c r="LRL394" s="103"/>
      <c r="LRM394" s="103"/>
      <c r="LRN394" s="103"/>
      <c r="LRO394" s="103"/>
      <c r="LRP394" s="103"/>
      <c r="LRQ394" s="103"/>
      <c r="LRR394" s="103"/>
      <c r="LRS394" s="103"/>
      <c r="LRT394" s="103"/>
      <c r="LRU394" s="103"/>
      <c r="LRV394" s="103"/>
      <c r="LRW394" s="103"/>
      <c r="LRX394" s="103"/>
      <c r="LRY394" s="103"/>
      <c r="LRZ394" s="103"/>
      <c r="LSA394" s="103"/>
      <c r="LSB394" s="103"/>
      <c r="LSC394" s="103"/>
      <c r="LSD394" s="103"/>
      <c r="LSE394" s="103"/>
      <c r="LSF394" s="103"/>
      <c r="LSG394" s="103"/>
      <c r="LSH394" s="103"/>
      <c r="LSI394" s="103"/>
      <c r="LSJ394" s="103"/>
      <c r="LSK394" s="103"/>
      <c r="LSL394" s="103"/>
      <c r="LSM394" s="103"/>
      <c r="LSN394" s="103"/>
      <c r="LSO394" s="103"/>
      <c r="LSP394" s="103"/>
      <c r="LSQ394" s="103"/>
      <c r="LSR394" s="103"/>
      <c r="LSS394" s="103"/>
      <c r="LST394" s="103"/>
      <c r="LSU394" s="103"/>
      <c r="LSV394" s="103"/>
      <c r="LSW394" s="103"/>
      <c r="LSX394" s="103"/>
      <c r="LSY394" s="103"/>
      <c r="LSZ394" s="103"/>
      <c r="LTA394" s="103"/>
      <c r="LTB394" s="103"/>
      <c r="LTC394" s="103"/>
      <c r="LTD394" s="103"/>
      <c r="LTE394" s="103"/>
      <c r="LTF394" s="103"/>
      <c r="LTG394" s="103"/>
      <c r="LTH394" s="103"/>
      <c r="LTI394" s="103"/>
      <c r="LTJ394" s="103"/>
      <c r="LTK394" s="103"/>
      <c r="LTL394" s="103"/>
      <c r="LTM394" s="103"/>
      <c r="LTN394" s="103"/>
      <c r="LTO394" s="103"/>
      <c r="LTP394" s="103"/>
      <c r="LTQ394" s="103"/>
      <c r="LTR394" s="103"/>
      <c r="LTS394" s="103"/>
      <c r="LTT394" s="103"/>
      <c r="LTU394" s="103"/>
      <c r="LTV394" s="103"/>
      <c r="LTW394" s="103"/>
      <c r="LTX394" s="103"/>
      <c r="LTY394" s="103"/>
      <c r="LTZ394" s="103"/>
      <c r="LUA394" s="103"/>
      <c r="LUB394" s="103"/>
      <c r="LUC394" s="103"/>
      <c r="LUD394" s="103"/>
      <c r="LUE394" s="103"/>
      <c r="LUF394" s="103"/>
      <c r="LUG394" s="103"/>
      <c r="LUH394" s="103"/>
      <c r="LUI394" s="103"/>
      <c r="LUJ394" s="103"/>
      <c r="LUK394" s="103"/>
      <c r="LUL394" s="103"/>
      <c r="LUM394" s="103"/>
      <c r="LUN394" s="103"/>
      <c r="LUO394" s="103"/>
      <c r="LUP394" s="103"/>
      <c r="LUQ394" s="103"/>
      <c r="LUR394" s="103"/>
      <c r="LUS394" s="103"/>
      <c r="LUT394" s="103"/>
      <c r="LUU394" s="103"/>
      <c r="LUV394" s="103"/>
      <c r="LUW394" s="103"/>
      <c r="LUX394" s="103"/>
      <c r="LUY394" s="103"/>
      <c r="LUZ394" s="103"/>
      <c r="LVA394" s="103"/>
      <c r="LVB394" s="103"/>
      <c r="LVC394" s="103"/>
      <c r="LVD394" s="103"/>
      <c r="LVE394" s="103"/>
      <c r="LVF394" s="103"/>
      <c r="LVG394" s="103"/>
      <c r="LVH394" s="103"/>
      <c r="LVI394" s="103"/>
      <c r="LVJ394" s="103"/>
      <c r="LVK394" s="103"/>
      <c r="LVL394" s="103"/>
      <c r="LVM394" s="103"/>
      <c r="LVN394" s="103"/>
      <c r="LVO394" s="103"/>
      <c r="LVP394" s="103"/>
      <c r="LVQ394" s="103"/>
      <c r="LVR394" s="103"/>
      <c r="LVS394" s="103"/>
      <c r="LVT394" s="103"/>
      <c r="LVU394" s="103"/>
      <c r="LVV394" s="103"/>
      <c r="LVW394" s="103"/>
      <c r="LVX394" s="103"/>
      <c r="LVY394" s="103"/>
      <c r="LVZ394" s="103"/>
      <c r="LWA394" s="103"/>
      <c r="LWB394" s="103"/>
      <c r="LWC394" s="103"/>
      <c r="LWD394" s="103"/>
      <c r="LWE394" s="103"/>
      <c r="LWF394" s="103"/>
      <c r="LWG394" s="103"/>
      <c r="LWH394" s="103"/>
      <c r="LWI394" s="103"/>
      <c r="LWJ394" s="103"/>
      <c r="LWK394" s="103"/>
      <c r="LWL394" s="103"/>
      <c r="LWM394" s="103"/>
      <c r="LWN394" s="103"/>
      <c r="LWO394" s="103"/>
      <c r="LWP394" s="103"/>
      <c r="LWQ394" s="103"/>
      <c r="LWR394" s="103"/>
      <c r="LWS394" s="103"/>
      <c r="LWT394" s="103"/>
      <c r="LWU394" s="103"/>
      <c r="LWV394" s="103"/>
      <c r="LWW394" s="103"/>
      <c r="LWX394" s="103"/>
      <c r="LWY394" s="103"/>
      <c r="LWZ394" s="103"/>
      <c r="LXA394" s="103"/>
      <c r="LXB394" s="103"/>
      <c r="LXC394" s="103"/>
      <c r="LXD394" s="103"/>
      <c r="LXE394" s="103"/>
      <c r="LXF394" s="103"/>
      <c r="LXG394" s="103"/>
      <c r="LXH394" s="103"/>
      <c r="LXI394" s="103"/>
      <c r="LXJ394" s="103"/>
      <c r="LXK394" s="103"/>
      <c r="LXL394" s="103"/>
      <c r="LXM394" s="103"/>
      <c r="LXN394" s="103"/>
      <c r="LXO394" s="103"/>
      <c r="LXP394" s="103"/>
      <c r="LXQ394" s="103"/>
      <c r="LXR394" s="103"/>
      <c r="LXS394" s="103"/>
      <c r="LXT394" s="103"/>
      <c r="LXU394" s="103"/>
      <c r="LXV394" s="103"/>
      <c r="LXW394" s="103"/>
      <c r="LXX394" s="103"/>
      <c r="LXY394" s="103"/>
      <c r="LXZ394" s="103"/>
      <c r="LYA394" s="103"/>
      <c r="LYB394" s="103"/>
      <c r="LYC394" s="103"/>
      <c r="LYD394" s="103"/>
      <c r="LYE394" s="103"/>
      <c r="LYF394" s="103"/>
      <c r="LYG394" s="103"/>
      <c r="LYH394" s="103"/>
      <c r="LYI394" s="103"/>
      <c r="LYJ394" s="103"/>
      <c r="LYK394" s="103"/>
      <c r="LYL394" s="103"/>
      <c r="LYM394" s="103"/>
      <c r="LYN394" s="103"/>
      <c r="LYO394" s="103"/>
      <c r="LYP394" s="103"/>
      <c r="LYQ394" s="103"/>
      <c r="LYR394" s="103"/>
      <c r="LYS394" s="103"/>
      <c r="LYT394" s="103"/>
      <c r="LYU394" s="103"/>
      <c r="LYV394" s="103"/>
      <c r="LYW394" s="103"/>
      <c r="LYX394" s="103"/>
      <c r="LYY394" s="103"/>
      <c r="LYZ394" s="103"/>
      <c r="LZA394" s="103"/>
      <c r="LZB394" s="103"/>
      <c r="LZC394" s="103"/>
      <c r="LZD394" s="103"/>
      <c r="LZE394" s="103"/>
      <c r="LZF394" s="103"/>
      <c r="LZG394" s="103"/>
      <c r="LZH394" s="103"/>
      <c r="LZI394" s="103"/>
      <c r="LZJ394" s="103"/>
      <c r="LZK394" s="103"/>
      <c r="LZL394" s="103"/>
      <c r="LZM394" s="103"/>
      <c r="LZN394" s="103"/>
      <c r="LZO394" s="103"/>
      <c r="LZP394" s="103"/>
      <c r="LZQ394" s="103"/>
      <c r="LZR394" s="103"/>
      <c r="LZS394" s="103"/>
      <c r="LZT394" s="103"/>
      <c r="LZU394" s="103"/>
      <c r="LZV394" s="103"/>
      <c r="LZW394" s="103"/>
      <c r="LZX394" s="103"/>
      <c r="LZY394" s="103"/>
      <c r="LZZ394" s="103"/>
      <c r="MAA394" s="103"/>
      <c r="MAB394" s="103"/>
      <c r="MAC394" s="103"/>
      <c r="MAD394" s="103"/>
      <c r="MAE394" s="103"/>
      <c r="MAF394" s="103"/>
      <c r="MAG394" s="103"/>
      <c r="MAH394" s="103"/>
      <c r="MAI394" s="103"/>
      <c r="MAJ394" s="103"/>
      <c r="MAK394" s="103"/>
      <c r="MAL394" s="103"/>
      <c r="MAM394" s="103"/>
      <c r="MAN394" s="103"/>
      <c r="MAO394" s="103"/>
      <c r="MAP394" s="103"/>
      <c r="MAQ394" s="103"/>
      <c r="MAR394" s="103"/>
      <c r="MAS394" s="103"/>
      <c r="MAT394" s="103"/>
      <c r="MAU394" s="103"/>
      <c r="MAV394" s="103"/>
      <c r="MAW394" s="103"/>
      <c r="MAX394" s="103"/>
      <c r="MAY394" s="103"/>
      <c r="MAZ394" s="103"/>
      <c r="MBA394" s="103"/>
      <c r="MBB394" s="103"/>
      <c r="MBC394" s="103"/>
      <c r="MBD394" s="103"/>
      <c r="MBE394" s="103"/>
      <c r="MBF394" s="103"/>
      <c r="MBG394" s="103"/>
      <c r="MBH394" s="103"/>
      <c r="MBI394" s="103"/>
      <c r="MBJ394" s="103"/>
      <c r="MBK394" s="103"/>
      <c r="MBL394" s="103"/>
      <c r="MBM394" s="103"/>
      <c r="MBN394" s="103"/>
      <c r="MBO394" s="103"/>
      <c r="MBP394" s="103"/>
      <c r="MBQ394" s="103"/>
      <c r="MBR394" s="103"/>
      <c r="MBS394" s="103"/>
      <c r="MBT394" s="103"/>
      <c r="MBU394" s="103"/>
      <c r="MBV394" s="103"/>
      <c r="MBW394" s="103"/>
      <c r="MBX394" s="103"/>
      <c r="MBY394" s="103"/>
      <c r="MBZ394" s="103"/>
      <c r="MCA394" s="103"/>
      <c r="MCB394" s="103"/>
      <c r="MCC394" s="103"/>
      <c r="MCD394" s="103"/>
      <c r="MCE394" s="103"/>
      <c r="MCF394" s="103"/>
      <c r="MCG394" s="103"/>
      <c r="MCH394" s="103"/>
      <c r="MCI394" s="103"/>
      <c r="MCJ394" s="103"/>
      <c r="MCK394" s="103"/>
      <c r="MCL394" s="103"/>
      <c r="MCM394" s="103"/>
      <c r="MCN394" s="103"/>
      <c r="MCO394" s="103"/>
      <c r="MCP394" s="103"/>
      <c r="MCQ394" s="103"/>
      <c r="MCR394" s="103"/>
      <c r="MCS394" s="103"/>
      <c r="MCT394" s="103"/>
      <c r="MCU394" s="103"/>
      <c r="MCV394" s="103"/>
      <c r="MCW394" s="103"/>
      <c r="MCX394" s="103"/>
      <c r="MCY394" s="103"/>
      <c r="MCZ394" s="103"/>
      <c r="MDA394" s="103"/>
      <c r="MDB394" s="103"/>
      <c r="MDC394" s="103"/>
      <c r="MDD394" s="103"/>
      <c r="MDE394" s="103"/>
      <c r="MDF394" s="103"/>
      <c r="MDG394" s="103"/>
      <c r="MDH394" s="103"/>
      <c r="MDI394" s="103"/>
      <c r="MDJ394" s="103"/>
      <c r="MDK394" s="103"/>
      <c r="MDL394" s="103"/>
      <c r="MDM394" s="103"/>
      <c r="MDN394" s="103"/>
      <c r="MDO394" s="103"/>
      <c r="MDP394" s="103"/>
      <c r="MDQ394" s="103"/>
      <c r="MDR394" s="103"/>
      <c r="MDS394" s="103"/>
      <c r="MDT394" s="103"/>
      <c r="MDU394" s="103"/>
      <c r="MDV394" s="103"/>
      <c r="MDW394" s="103"/>
      <c r="MDX394" s="103"/>
      <c r="MDY394" s="103"/>
      <c r="MDZ394" s="103"/>
      <c r="MEA394" s="103"/>
      <c r="MEB394" s="103"/>
      <c r="MEC394" s="103"/>
      <c r="MED394" s="103"/>
      <c r="MEE394" s="103"/>
      <c r="MEF394" s="103"/>
      <c r="MEG394" s="103"/>
      <c r="MEH394" s="103"/>
      <c r="MEI394" s="103"/>
      <c r="MEJ394" s="103"/>
      <c r="MEK394" s="103"/>
      <c r="MEL394" s="103"/>
      <c r="MEM394" s="103"/>
      <c r="MEN394" s="103"/>
      <c r="MEO394" s="103"/>
      <c r="MEP394" s="103"/>
      <c r="MEQ394" s="103"/>
      <c r="MER394" s="103"/>
      <c r="MES394" s="103"/>
      <c r="MET394" s="103"/>
      <c r="MEU394" s="103"/>
      <c r="MEV394" s="103"/>
      <c r="MEW394" s="103"/>
      <c r="MEX394" s="103"/>
      <c r="MEY394" s="103"/>
      <c r="MEZ394" s="103"/>
      <c r="MFA394" s="103"/>
      <c r="MFB394" s="103"/>
      <c r="MFC394" s="103"/>
      <c r="MFD394" s="103"/>
      <c r="MFE394" s="103"/>
      <c r="MFF394" s="103"/>
      <c r="MFG394" s="103"/>
      <c r="MFH394" s="103"/>
      <c r="MFI394" s="103"/>
      <c r="MFJ394" s="103"/>
      <c r="MFK394" s="103"/>
      <c r="MFL394" s="103"/>
      <c r="MFM394" s="103"/>
      <c r="MFN394" s="103"/>
      <c r="MFO394" s="103"/>
      <c r="MFP394" s="103"/>
      <c r="MFQ394" s="103"/>
      <c r="MFR394" s="103"/>
      <c r="MFS394" s="103"/>
      <c r="MFT394" s="103"/>
      <c r="MFU394" s="103"/>
      <c r="MFV394" s="103"/>
      <c r="MFW394" s="103"/>
      <c r="MFX394" s="103"/>
      <c r="MFY394" s="103"/>
      <c r="MFZ394" s="103"/>
      <c r="MGA394" s="103"/>
      <c r="MGB394" s="103"/>
      <c r="MGC394" s="103"/>
      <c r="MGD394" s="103"/>
      <c r="MGE394" s="103"/>
      <c r="MGF394" s="103"/>
      <c r="MGG394" s="103"/>
      <c r="MGH394" s="103"/>
      <c r="MGI394" s="103"/>
      <c r="MGJ394" s="103"/>
      <c r="MGK394" s="103"/>
      <c r="MGL394" s="103"/>
      <c r="MGM394" s="103"/>
      <c r="MGN394" s="103"/>
      <c r="MGO394" s="103"/>
      <c r="MGP394" s="103"/>
      <c r="MGQ394" s="103"/>
      <c r="MGR394" s="103"/>
      <c r="MGS394" s="103"/>
      <c r="MGT394" s="103"/>
      <c r="MGU394" s="103"/>
      <c r="MGV394" s="103"/>
      <c r="MGW394" s="103"/>
      <c r="MGX394" s="103"/>
      <c r="MGY394" s="103"/>
      <c r="MGZ394" s="103"/>
      <c r="MHA394" s="103"/>
      <c r="MHB394" s="103"/>
      <c r="MHC394" s="103"/>
      <c r="MHD394" s="103"/>
      <c r="MHE394" s="103"/>
      <c r="MHF394" s="103"/>
      <c r="MHG394" s="103"/>
      <c r="MHH394" s="103"/>
      <c r="MHI394" s="103"/>
      <c r="MHJ394" s="103"/>
      <c r="MHK394" s="103"/>
      <c r="MHL394" s="103"/>
      <c r="MHM394" s="103"/>
      <c r="MHN394" s="103"/>
      <c r="MHO394" s="103"/>
      <c r="MHP394" s="103"/>
      <c r="MHQ394" s="103"/>
      <c r="MHR394" s="103"/>
      <c r="MHS394" s="103"/>
      <c r="MHT394" s="103"/>
      <c r="MHU394" s="103"/>
      <c r="MHV394" s="103"/>
      <c r="MHW394" s="103"/>
      <c r="MHX394" s="103"/>
      <c r="MHY394" s="103"/>
      <c r="MHZ394" s="103"/>
      <c r="MIA394" s="103"/>
      <c r="MIB394" s="103"/>
      <c r="MIC394" s="103"/>
      <c r="MID394" s="103"/>
      <c r="MIE394" s="103"/>
      <c r="MIF394" s="103"/>
      <c r="MIG394" s="103"/>
      <c r="MIH394" s="103"/>
      <c r="MII394" s="103"/>
      <c r="MIJ394" s="103"/>
      <c r="MIK394" s="103"/>
      <c r="MIL394" s="103"/>
      <c r="MIM394" s="103"/>
      <c r="MIN394" s="103"/>
      <c r="MIO394" s="103"/>
      <c r="MIP394" s="103"/>
      <c r="MIQ394" s="103"/>
      <c r="MIR394" s="103"/>
      <c r="MIS394" s="103"/>
      <c r="MIT394" s="103"/>
      <c r="MIU394" s="103"/>
      <c r="MIV394" s="103"/>
      <c r="MIW394" s="103"/>
      <c r="MIX394" s="103"/>
      <c r="MIY394" s="103"/>
      <c r="MIZ394" s="103"/>
      <c r="MJA394" s="103"/>
      <c r="MJB394" s="103"/>
      <c r="MJC394" s="103"/>
      <c r="MJD394" s="103"/>
      <c r="MJE394" s="103"/>
      <c r="MJF394" s="103"/>
      <c r="MJG394" s="103"/>
      <c r="MJH394" s="103"/>
      <c r="MJI394" s="103"/>
      <c r="MJJ394" s="103"/>
      <c r="MJK394" s="103"/>
      <c r="MJL394" s="103"/>
      <c r="MJM394" s="103"/>
      <c r="MJN394" s="103"/>
      <c r="MJO394" s="103"/>
      <c r="MJP394" s="103"/>
      <c r="MJQ394" s="103"/>
      <c r="MJR394" s="103"/>
      <c r="MJS394" s="103"/>
      <c r="MJT394" s="103"/>
      <c r="MJU394" s="103"/>
      <c r="MJV394" s="103"/>
      <c r="MJW394" s="103"/>
      <c r="MJX394" s="103"/>
      <c r="MJY394" s="103"/>
      <c r="MJZ394" s="103"/>
      <c r="MKA394" s="103"/>
      <c r="MKB394" s="103"/>
      <c r="MKC394" s="103"/>
      <c r="MKD394" s="103"/>
      <c r="MKE394" s="103"/>
      <c r="MKF394" s="103"/>
      <c r="MKG394" s="103"/>
      <c r="MKH394" s="103"/>
      <c r="MKI394" s="103"/>
      <c r="MKJ394" s="103"/>
      <c r="MKK394" s="103"/>
      <c r="MKL394" s="103"/>
      <c r="MKM394" s="103"/>
      <c r="MKN394" s="103"/>
      <c r="MKO394" s="103"/>
      <c r="MKP394" s="103"/>
      <c r="MKQ394" s="103"/>
      <c r="MKR394" s="103"/>
      <c r="MKS394" s="103"/>
      <c r="MKT394" s="103"/>
      <c r="MKU394" s="103"/>
      <c r="MKV394" s="103"/>
      <c r="MKW394" s="103"/>
      <c r="MKX394" s="103"/>
      <c r="MKY394" s="103"/>
      <c r="MKZ394" s="103"/>
      <c r="MLA394" s="103"/>
      <c r="MLB394" s="103"/>
      <c r="MLC394" s="103"/>
      <c r="MLD394" s="103"/>
      <c r="MLE394" s="103"/>
      <c r="MLF394" s="103"/>
      <c r="MLG394" s="103"/>
      <c r="MLH394" s="103"/>
      <c r="MLI394" s="103"/>
      <c r="MLJ394" s="103"/>
      <c r="MLK394" s="103"/>
      <c r="MLL394" s="103"/>
      <c r="MLM394" s="103"/>
      <c r="MLN394" s="103"/>
      <c r="MLO394" s="103"/>
      <c r="MLP394" s="103"/>
      <c r="MLQ394" s="103"/>
      <c r="MLR394" s="103"/>
      <c r="MLS394" s="103"/>
      <c r="MLT394" s="103"/>
      <c r="MLU394" s="103"/>
      <c r="MLV394" s="103"/>
      <c r="MLW394" s="103"/>
      <c r="MLX394" s="103"/>
      <c r="MLY394" s="103"/>
      <c r="MLZ394" s="103"/>
      <c r="MMA394" s="103"/>
      <c r="MMB394" s="103"/>
      <c r="MMC394" s="103"/>
      <c r="MMD394" s="103"/>
      <c r="MME394" s="103"/>
      <c r="MMF394" s="103"/>
      <c r="MMG394" s="103"/>
      <c r="MMH394" s="103"/>
      <c r="MMI394" s="103"/>
      <c r="MMJ394" s="103"/>
      <c r="MMK394" s="103"/>
      <c r="MML394" s="103"/>
      <c r="MMM394" s="103"/>
      <c r="MMN394" s="103"/>
      <c r="MMO394" s="103"/>
      <c r="MMP394" s="103"/>
      <c r="MMQ394" s="103"/>
      <c r="MMR394" s="103"/>
      <c r="MMS394" s="103"/>
      <c r="MMT394" s="103"/>
      <c r="MMU394" s="103"/>
      <c r="MMV394" s="103"/>
      <c r="MMW394" s="103"/>
      <c r="MMX394" s="103"/>
      <c r="MMY394" s="103"/>
      <c r="MMZ394" s="103"/>
      <c r="MNA394" s="103"/>
      <c r="MNB394" s="103"/>
      <c r="MNC394" s="103"/>
      <c r="MND394" s="103"/>
      <c r="MNE394" s="103"/>
      <c r="MNF394" s="103"/>
      <c r="MNG394" s="103"/>
      <c r="MNH394" s="103"/>
      <c r="MNI394" s="103"/>
      <c r="MNJ394" s="103"/>
      <c r="MNK394" s="103"/>
      <c r="MNL394" s="103"/>
      <c r="MNM394" s="103"/>
      <c r="MNN394" s="103"/>
      <c r="MNO394" s="103"/>
      <c r="MNP394" s="103"/>
      <c r="MNQ394" s="103"/>
      <c r="MNR394" s="103"/>
      <c r="MNS394" s="103"/>
      <c r="MNT394" s="103"/>
      <c r="MNU394" s="103"/>
      <c r="MNV394" s="103"/>
      <c r="MNW394" s="103"/>
      <c r="MNX394" s="103"/>
      <c r="MNY394" s="103"/>
      <c r="MNZ394" s="103"/>
      <c r="MOA394" s="103"/>
      <c r="MOB394" s="103"/>
      <c r="MOC394" s="103"/>
      <c r="MOD394" s="103"/>
      <c r="MOE394" s="103"/>
      <c r="MOF394" s="103"/>
      <c r="MOG394" s="103"/>
      <c r="MOH394" s="103"/>
      <c r="MOI394" s="103"/>
      <c r="MOJ394" s="103"/>
      <c r="MOK394" s="103"/>
      <c r="MOL394" s="103"/>
      <c r="MOM394" s="103"/>
      <c r="MON394" s="103"/>
      <c r="MOO394" s="103"/>
      <c r="MOP394" s="103"/>
      <c r="MOQ394" s="103"/>
      <c r="MOR394" s="103"/>
      <c r="MOS394" s="103"/>
      <c r="MOT394" s="103"/>
      <c r="MOU394" s="103"/>
      <c r="MOV394" s="103"/>
      <c r="MOW394" s="103"/>
      <c r="MOX394" s="103"/>
      <c r="MOY394" s="103"/>
      <c r="MOZ394" s="103"/>
      <c r="MPA394" s="103"/>
      <c r="MPB394" s="103"/>
      <c r="MPC394" s="103"/>
      <c r="MPD394" s="103"/>
      <c r="MPE394" s="103"/>
      <c r="MPF394" s="103"/>
      <c r="MPG394" s="103"/>
      <c r="MPH394" s="103"/>
      <c r="MPI394" s="103"/>
      <c r="MPJ394" s="103"/>
      <c r="MPK394" s="103"/>
      <c r="MPL394" s="103"/>
      <c r="MPM394" s="103"/>
      <c r="MPN394" s="103"/>
      <c r="MPO394" s="103"/>
      <c r="MPP394" s="103"/>
      <c r="MPQ394" s="103"/>
      <c r="MPR394" s="103"/>
      <c r="MPS394" s="103"/>
      <c r="MPT394" s="103"/>
      <c r="MPU394" s="103"/>
      <c r="MPV394" s="103"/>
      <c r="MPW394" s="103"/>
      <c r="MPX394" s="103"/>
      <c r="MPY394" s="103"/>
      <c r="MPZ394" s="103"/>
      <c r="MQA394" s="103"/>
      <c r="MQB394" s="103"/>
      <c r="MQC394" s="103"/>
      <c r="MQD394" s="103"/>
      <c r="MQE394" s="103"/>
      <c r="MQF394" s="103"/>
      <c r="MQG394" s="103"/>
      <c r="MQH394" s="103"/>
      <c r="MQI394" s="103"/>
      <c r="MQJ394" s="103"/>
      <c r="MQK394" s="103"/>
      <c r="MQL394" s="103"/>
      <c r="MQM394" s="103"/>
      <c r="MQN394" s="103"/>
      <c r="MQO394" s="103"/>
      <c r="MQP394" s="103"/>
      <c r="MQQ394" s="103"/>
      <c r="MQR394" s="103"/>
      <c r="MQS394" s="103"/>
      <c r="MQT394" s="103"/>
      <c r="MQU394" s="103"/>
      <c r="MQV394" s="103"/>
      <c r="MQW394" s="103"/>
      <c r="MQX394" s="103"/>
      <c r="MQY394" s="103"/>
      <c r="MQZ394" s="103"/>
      <c r="MRA394" s="103"/>
      <c r="MRB394" s="103"/>
      <c r="MRC394" s="103"/>
      <c r="MRD394" s="103"/>
      <c r="MRE394" s="103"/>
      <c r="MRF394" s="103"/>
      <c r="MRG394" s="103"/>
      <c r="MRH394" s="103"/>
      <c r="MRI394" s="103"/>
      <c r="MRJ394" s="103"/>
      <c r="MRK394" s="103"/>
      <c r="MRL394" s="103"/>
      <c r="MRM394" s="103"/>
      <c r="MRN394" s="103"/>
      <c r="MRO394" s="103"/>
      <c r="MRP394" s="103"/>
      <c r="MRQ394" s="103"/>
      <c r="MRR394" s="103"/>
      <c r="MRS394" s="103"/>
      <c r="MRT394" s="103"/>
      <c r="MRU394" s="103"/>
      <c r="MRV394" s="103"/>
      <c r="MRW394" s="103"/>
      <c r="MRX394" s="103"/>
      <c r="MRY394" s="103"/>
      <c r="MRZ394" s="103"/>
      <c r="MSA394" s="103"/>
      <c r="MSB394" s="103"/>
      <c r="MSC394" s="103"/>
      <c r="MSD394" s="103"/>
      <c r="MSE394" s="103"/>
      <c r="MSF394" s="103"/>
      <c r="MSG394" s="103"/>
      <c r="MSH394" s="103"/>
      <c r="MSI394" s="103"/>
      <c r="MSJ394" s="103"/>
      <c r="MSK394" s="103"/>
      <c r="MSL394" s="103"/>
      <c r="MSM394" s="103"/>
      <c r="MSN394" s="103"/>
      <c r="MSO394" s="103"/>
      <c r="MSP394" s="103"/>
      <c r="MSQ394" s="103"/>
      <c r="MSR394" s="103"/>
      <c r="MSS394" s="103"/>
      <c r="MST394" s="103"/>
      <c r="MSU394" s="103"/>
      <c r="MSV394" s="103"/>
      <c r="MSW394" s="103"/>
      <c r="MSX394" s="103"/>
      <c r="MSY394" s="103"/>
      <c r="MSZ394" s="103"/>
      <c r="MTA394" s="103"/>
      <c r="MTB394" s="103"/>
      <c r="MTC394" s="103"/>
      <c r="MTD394" s="103"/>
      <c r="MTE394" s="103"/>
      <c r="MTF394" s="103"/>
      <c r="MTG394" s="103"/>
      <c r="MTH394" s="103"/>
      <c r="MTI394" s="103"/>
      <c r="MTJ394" s="103"/>
      <c r="MTK394" s="103"/>
      <c r="MTL394" s="103"/>
      <c r="MTM394" s="103"/>
      <c r="MTN394" s="103"/>
      <c r="MTO394" s="103"/>
      <c r="MTP394" s="103"/>
      <c r="MTQ394" s="103"/>
      <c r="MTR394" s="103"/>
      <c r="MTS394" s="103"/>
      <c r="MTT394" s="103"/>
      <c r="MTU394" s="103"/>
      <c r="MTV394" s="103"/>
      <c r="MTW394" s="103"/>
      <c r="MTX394" s="103"/>
      <c r="MTY394" s="103"/>
      <c r="MTZ394" s="103"/>
      <c r="MUA394" s="103"/>
      <c r="MUB394" s="103"/>
      <c r="MUC394" s="103"/>
      <c r="MUD394" s="103"/>
      <c r="MUE394" s="103"/>
      <c r="MUF394" s="103"/>
      <c r="MUG394" s="103"/>
      <c r="MUH394" s="103"/>
      <c r="MUI394" s="103"/>
      <c r="MUJ394" s="103"/>
      <c r="MUK394" s="103"/>
      <c r="MUL394" s="103"/>
      <c r="MUM394" s="103"/>
      <c r="MUN394" s="103"/>
      <c r="MUO394" s="103"/>
      <c r="MUP394" s="103"/>
      <c r="MUQ394" s="103"/>
      <c r="MUR394" s="103"/>
      <c r="MUS394" s="103"/>
      <c r="MUT394" s="103"/>
      <c r="MUU394" s="103"/>
      <c r="MUV394" s="103"/>
      <c r="MUW394" s="103"/>
      <c r="MUX394" s="103"/>
      <c r="MUY394" s="103"/>
      <c r="MUZ394" s="103"/>
      <c r="MVA394" s="103"/>
      <c r="MVB394" s="103"/>
      <c r="MVC394" s="103"/>
      <c r="MVD394" s="103"/>
      <c r="MVE394" s="103"/>
      <c r="MVF394" s="103"/>
      <c r="MVG394" s="103"/>
      <c r="MVH394" s="103"/>
      <c r="MVI394" s="103"/>
      <c r="MVJ394" s="103"/>
      <c r="MVK394" s="103"/>
      <c r="MVL394" s="103"/>
      <c r="MVM394" s="103"/>
      <c r="MVN394" s="103"/>
      <c r="MVO394" s="103"/>
      <c r="MVP394" s="103"/>
      <c r="MVQ394" s="103"/>
      <c r="MVR394" s="103"/>
      <c r="MVS394" s="103"/>
      <c r="MVT394" s="103"/>
      <c r="MVU394" s="103"/>
      <c r="MVV394" s="103"/>
      <c r="MVW394" s="103"/>
      <c r="MVX394" s="103"/>
      <c r="MVY394" s="103"/>
      <c r="MVZ394" s="103"/>
      <c r="MWA394" s="103"/>
      <c r="MWB394" s="103"/>
      <c r="MWC394" s="103"/>
      <c r="MWD394" s="103"/>
      <c r="MWE394" s="103"/>
      <c r="MWF394" s="103"/>
      <c r="MWG394" s="103"/>
      <c r="MWH394" s="103"/>
      <c r="MWI394" s="103"/>
      <c r="MWJ394" s="103"/>
      <c r="MWK394" s="103"/>
      <c r="MWL394" s="103"/>
      <c r="MWM394" s="103"/>
      <c r="MWN394" s="103"/>
      <c r="MWO394" s="103"/>
      <c r="MWP394" s="103"/>
      <c r="MWQ394" s="103"/>
      <c r="MWR394" s="103"/>
      <c r="MWS394" s="103"/>
      <c r="MWT394" s="103"/>
      <c r="MWU394" s="103"/>
      <c r="MWV394" s="103"/>
      <c r="MWW394" s="103"/>
      <c r="MWX394" s="103"/>
      <c r="MWY394" s="103"/>
      <c r="MWZ394" s="103"/>
      <c r="MXA394" s="103"/>
      <c r="MXB394" s="103"/>
      <c r="MXC394" s="103"/>
      <c r="MXD394" s="103"/>
      <c r="MXE394" s="103"/>
      <c r="MXF394" s="103"/>
      <c r="MXG394" s="103"/>
      <c r="MXH394" s="103"/>
      <c r="MXI394" s="103"/>
      <c r="MXJ394" s="103"/>
      <c r="MXK394" s="103"/>
      <c r="MXL394" s="103"/>
      <c r="MXM394" s="103"/>
      <c r="MXN394" s="103"/>
      <c r="MXO394" s="103"/>
      <c r="MXP394" s="103"/>
      <c r="MXQ394" s="103"/>
      <c r="MXR394" s="103"/>
      <c r="MXS394" s="103"/>
      <c r="MXT394" s="103"/>
      <c r="MXU394" s="103"/>
      <c r="MXV394" s="103"/>
      <c r="MXW394" s="103"/>
      <c r="MXX394" s="103"/>
      <c r="MXY394" s="103"/>
      <c r="MXZ394" s="103"/>
      <c r="MYA394" s="103"/>
      <c r="MYB394" s="103"/>
      <c r="MYC394" s="103"/>
      <c r="MYD394" s="103"/>
      <c r="MYE394" s="103"/>
      <c r="MYF394" s="103"/>
      <c r="MYG394" s="103"/>
      <c r="MYH394" s="103"/>
      <c r="MYI394" s="103"/>
      <c r="MYJ394" s="103"/>
      <c r="MYK394" s="103"/>
      <c r="MYL394" s="103"/>
      <c r="MYM394" s="103"/>
      <c r="MYN394" s="103"/>
      <c r="MYO394" s="103"/>
      <c r="MYP394" s="103"/>
      <c r="MYQ394" s="103"/>
      <c r="MYR394" s="103"/>
      <c r="MYS394" s="103"/>
      <c r="MYT394" s="103"/>
      <c r="MYU394" s="103"/>
      <c r="MYV394" s="103"/>
      <c r="MYW394" s="103"/>
      <c r="MYX394" s="103"/>
      <c r="MYY394" s="103"/>
      <c r="MYZ394" s="103"/>
      <c r="MZA394" s="103"/>
      <c r="MZB394" s="103"/>
      <c r="MZC394" s="103"/>
      <c r="MZD394" s="103"/>
      <c r="MZE394" s="103"/>
      <c r="MZF394" s="103"/>
      <c r="MZG394" s="103"/>
      <c r="MZH394" s="103"/>
      <c r="MZI394" s="103"/>
      <c r="MZJ394" s="103"/>
      <c r="MZK394" s="103"/>
      <c r="MZL394" s="103"/>
      <c r="MZM394" s="103"/>
      <c r="MZN394" s="103"/>
      <c r="MZO394" s="103"/>
      <c r="MZP394" s="103"/>
      <c r="MZQ394" s="103"/>
      <c r="MZR394" s="103"/>
      <c r="MZS394" s="103"/>
      <c r="MZT394" s="103"/>
      <c r="MZU394" s="103"/>
      <c r="MZV394" s="103"/>
      <c r="MZW394" s="103"/>
      <c r="MZX394" s="103"/>
      <c r="MZY394" s="103"/>
      <c r="MZZ394" s="103"/>
      <c r="NAA394" s="103"/>
      <c r="NAB394" s="103"/>
      <c r="NAC394" s="103"/>
      <c r="NAD394" s="103"/>
      <c r="NAE394" s="103"/>
      <c r="NAF394" s="103"/>
      <c r="NAG394" s="103"/>
      <c r="NAH394" s="103"/>
      <c r="NAI394" s="103"/>
      <c r="NAJ394" s="103"/>
      <c r="NAK394" s="103"/>
      <c r="NAL394" s="103"/>
      <c r="NAM394" s="103"/>
      <c r="NAN394" s="103"/>
      <c r="NAO394" s="103"/>
      <c r="NAP394" s="103"/>
      <c r="NAQ394" s="103"/>
      <c r="NAR394" s="103"/>
      <c r="NAS394" s="103"/>
      <c r="NAT394" s="103"/>
      <c r="NAU394" s="103"/>
      <c r="NAV394" s="103"/>
      <c r="NAW394" s="103"/>
      <c r="NAX394" s="103"/>
      <c r="NAY394" s="103"/>
      <c r="NAZ394" s="103"/>
      <c r="NBA394" s="103"/>
      <c r="NBB394" s="103"/>
      <c r="NBC394" s="103"/>
      <c r="NBD394" s="103"/>
      <c r="NBE394" s="103"/>
      <c r="NBF394" s="103"/>
      <c r="NBG394" s="103"/>
      <c r="NBH394" s="103"/>
      <c r="NBI394" s="103"/>
      <c r="NBJ394" s="103"/>
      <c r="NBK394" s="103"/>
      <c r="NBL394" s="103"/>
      <c r="NBM394" s="103"/>
      <c r="NBN394" s="103"/>
      <c r="NBO394" s="103"/>
      <c r="NBP394" s="103"/>
      <c r="NBQ394" s="103"/>
      <c r="NBR394" s="103"/>
      <c r="NBS394" s="103"/>
      <c r="NBT394" s="103"/>
      <c r="NBU394" s="103"/>
      <c r="NBV394" s="103"/>
      <c r="NBW394" s="103"/>
      <c r="NBX394" s="103"/>
      <c r="NBY394" s="103"/>
      <c r="NBZ394" s="103"/>
      <c r="NCA394" s="103"/>
      <c r="NCB394" s="103"/>
      <c r="NCC394" s="103"/>
      <c r="NCD394" s="103"/>
      <c r="NCE394" s="103"/>
      <c r="NCF394" s="103"/>
      <c r="NCG394" s="103"/>
      <c r="NCH394" s="103"/>
      <c r="NCI394" s="103"/>
      <c r="NCJ394" s="103"/>
      <c r="NCK394" s="103"/>
      <c r="NCL394" s="103"/>
      <c r="NCM394" s="103"/>
      <c r="NCN394" s="103"/>
      <c r="NCO394" s="103"/>
      <c r="NCP394" s="103"/>
      <c r="NCQ394" s="103"/>
      <c r="NCR394" s="103"/>
      <c r="NCS394" s="103"/>
      <c r="NCT394" s="103"/>
      <c r="NCU394" s="103"/>
      <c r="NCV394" s="103"/>
      <c r="NCW394" s="103"/>
      <c r="NCX394" s="103"/>
      <c r="NCY394" s="103"/>
      <c r="NCZ394" s="103"/>
      <c r="NDA394" s="103"/>
      <c r="NDB394" s="103"/>
      <c r="NDC394" s="103"/>
      <c r="NDD394" s="103"/>
      <c r="NDE394" s="103"/>
      <c r="NDF394" s="103"/>
      <c r="NDG394" s="103"/>
      <c r="NDH394" s="103"/>
      <c r="NDI394" s="103"/>
      <c r="NDJ394" s="103"/>
      <c r="NDK394" s="103"/>
      <c r="NDL394" s="103"/>
      <c r="NDM394" s="103"/>
      <c r="NDN394" s="103"/>
      <c r="NDO394" s="103"/>
      <c r="NDP394" s="103"/>
      <c r="NDQ394" s="103"/>
      <c r="NDR394" s="103"/>
      <c r="NDS394" s="103"/>
      <c r="NDT394" s="103"/>
      <c r="NDU394" s="103"/>
      <c r="NDV394" s="103"/>
      <c r="NDW394" s="103"/>
      <c r="NDX394" s="103"/>
      <c r="NDY394" s="103"/>
      <c r="NDZ394" s="103"/>
      <c r="NEA394" s="103"/>
      <c r="NEB394" s="103"/>
      <c r="NEC394" s="103"/>
      <c r="NED394" s="103"/>
      <c r="NEE394" s="103"/>
      <c r="NEF394" s="103"/>
      <c r="NEG394" s="103"/>
      <c r="NEH394" s="103"/>
      <c r="NEI394" s="103"/>
      <c r="NEJ394" s="103"/>
      <c r="NEK394" s="103"/>
      <c r="NEL394" s="103"/>
      <c r="NEM394" s="103"/>
      <c r="NEN394" s="103"/>
      <c r="NEO394" s="103"/>
      <c r="NEP394" s="103"/>
      <c r="NEQ394" s="103"/>
      <c r="NER394" s="103"/>
      <c r="NES394" s="103"/>
      <c r="NET394" s="103"/>
      <c r="NEU394" s="103"/>
      <c r="NEV394" s="103"/>
      <c r="NEW394" s="103"/>
      <c r="NEX394" s="103"/>
      <c r="NEY394" s="103"/>
      <c r="NEZ394" s="103"/>
      <c r="NFA394" s="103"/>
      <c r="NFB394" s="103"/>
      <c r="NFC394" s="103"/>
      <c r="NFD394" s="103"/>
      <c r="NFE394" s="103"/>
      <c r="NFF394" s="103"/>
      <c r="NFG394" s="103"/>
      <c r="NFH394" s="103"/>
      <c r="NFI394" s="103"/>
      <c r="NFJ394" s="103"/>
      <c r="NFK394" s="103"/>
      <c r="NFL394" s="103"/>
      <c r="NFM394" s="103"/>
      <c r="NFN394" s="103"/>
      <c r="NFO394" s="103"/>
      <c r="NFP394" s="103"/>
      <c r="NFQ394" s="103"/>
      <c r="NFR394" s="103"/>
      <c r="NFS394" s="103"/>
      <c r="NFT394" s="103"/>
      <c r="NFU394" s="103"/>
      <c r="NFV394" s="103"/>
      <c r="NFW394" s="103"/>
      <c r="NFX394" s="103"/>
      <c r="NFY394" s="103"/>
      <c r="NFZ394" s="103"/>
      <c r="NGA394" s="103"/>
      <c r="NGB394" s="103"/>
      <c r="NGC394" s="103"/>
      <c r="NGD394" s="103"/>
      <c r="NGE394" s="103"/>
      <c r="NGF394" s="103"/>
      <c r="NGG394" s="103"/>
      <c r="NGH394" s="103"/>
      <c r="NGI394" s="103"/>
      <c r="NGJ394" s="103"/>
      <c r="NGK394" s="103"/>
      <c r="NGL394" s="103"/>
      <c r="NGM394" s="103"/>
      <c r="NGN394" s="103"/>
      <c r="NGO394" s="103"/>
      <c r="NGP394" s="103"/>
      <c r="NGQ394" s="103"/>
      <c r="NGR394" s="103"/>
      <c r="NGS394" s="103"/>
      <c r="NGT394" s="103"/>
      <c r="NGU394" s="103"/>
      <c r="NGV394" s="103"/>
      <c r="NGW394" s="103"/>
      <c r="NGX394" s="103"/>
      <c r="NGY394" s="103"/>
      <c r="NGZ394" s="103"/>
      <c r="NHA394" s="103"/>
      <c r="NHB394" s="103"/>
      <c r="NHC394" s="103"/>
      <c r="NHD394" s="103"/>
      <c r="NHE394" s="103"/>
      <c r="NHF394" s="103"/>
      <c r="NHG394" s="103"/>
      <c r="NHH394" s="103"/>
      <c r="NHI394" s="103"/>
      <c r="NHJ394" s="103"/>
      <c r="NHK394" s="103"/>
      <c r="NHL394" s="103"/>
      <c r="NHM394" s="103"/>
      <c r="NHN394" s="103"/>
      <c r="NHO394" s="103"/>
      <c r="NHP394" s="103"/>
      <c r="NHQ394" s="103"/>
      <c r="NHR394" s="103"/>
      <c r="NHS394" s="103"/>
      <c r="NHT394" s="103"/>
      <c r="NHU394" s="103"/>
      <c r="NHV394" s="103"/>
      <c r="NHW394" s="103"/>
      <c r="NHX394" s="103"/>
      <c r="NHY394" s="103"/>
      <c r="NHZ394" s="103"/>
      <c r="NIA394" s="103"/>
      <c r="NIB394" s="103"/>
      <c r="NIC394" s="103"/>
      <c r="NID394" s="103"/>
      <c r="NIE394" s="103"/>
      <c r="NIF394" s="103"/>
      <c r="NIG394" s="103"/>
      <c r="NIH394" s="103"/>
      <c r="NII394" s="103"/>
      <c r="NIJ394" s="103"/>
      <c r="NIK394" s="103"/>
      <c r="NIL394" s="103"/>
      <c r="NIM394" s="103"/>
      <c r="NIN394" s="103"/>
      <c r="NIO394" s="103"/>
      <c r="NIP394" s="103"/>
      <c r="NIQ394" s="103"/>
      <c r="NIR394" s="103"/>
      <c r="NIS394" s="103"/>
      <c r="NIT394" s="103"/>
      <c r="NIU394" s="103"/>
      <c r="NIV394" s="103"/>
      <c r="NIW394" s="103"/>
      <c r="NIX394" s="103"/>
      <c r="NIY394" s="103"/>
      <c r="NIZ394" s="103"/>
      <c r="NJA394" s="103"/>
      <c r="NJB394" s="103"/>
      <c r="NJC394" s="103"/>
      <c r="NJD394" s="103"/>
      <c r="NJE394" s="103"/>
      <c r="NJF394" s="103"/>
      <c r="NJG394" s="103"/>
      <c r="NJH394" s="103"/>
      <c r="NJI394" s="103"/>
      <c r="NJJ394" s="103"/>
      <c r="NJK394" s="103"/>
      <c r="NJL394" s="103"/>
      <c r="NJM394" s="103"/>
      <c r="NJN394" s="103"/>
      <c r="NJO394" s="103"/>
      <c r="NJP394" s="103"/>
      <c r="NJQ394" s="103"/>
      <c r="NJR394" s="103"/>
      <c r="NJS394" s="103"/>
      <c r="NJT394" s="103"/>
      <c r="NJU394" s="103"/>
      <c r="NJV394" s="103"/>
      <c r="NJW394" s="103"/>
      <c r="NJX394" s="103"/>
      <c r="NJY394" s="103"/>
      <c r="NJZ394" s="103"/>
      <c r="NKA394" s="103"/>
      <c r="NKB394" s="103"/>
      <c r="NKC394" s="103"/>
      <c r="NKD394" s="103"/>
      <c r="NKE394" s="103"/>
      <c r="NKF394" s="103"/>
      <c r="NKG394" s="103"/>
      <c r="NKH394" s="103"/>
      <c r="NKI394" s="103"/>
      <c r="NKJ394" s="103"/>
      <c r="NKK394" s="103"/>
      <c r="NKL394" s="103"/>
      <c r="NKM394" s="103"/>
      <c r="NKN394" s="103"/>
      <c r="NKO394" s="103"/>
      <c r="NKP394" s="103"/>
      <c r="NKQ394" s="103"/>
      <c r="NKR394" s="103"/>
      <c r="NKS394" s="103"/>
      <c r="NKT394" s="103"/>
      <c r="NKU394" s="103"/>
      <c r="NKV394" s="103"/>
      <c r="NKW394" s="103"/>
      <c r="NKX394" s="103"/>
      <c r="NKY394" s="103"/>
      <c r="NKZ394" s="103"/>
      <c r="NLA394" s="103"/>
      <c r="NLB394" s="103"/>
      <c r="NLC394" s="103"/>
      <c r="NLD394" s="103"/>
      <c r="NLE394" s="103"/>
      <c r="NLF394" s="103"/>
      <c r="NLG394" s="103"/>
      <c r="NLH394" s="103"/>
      <c r="NLI394" s="103"/>
      <c r="NLJ394" s="103"/>
      <c r="NLK394" s="103"/>
      <c r="NLL394" s="103"/>
      <c r="NLM394" s="103"/>
      <c r="NLN394" s="103"/>
      <c r="NLO394" s="103"/>
      <c r="NLP394" s="103"/>
      <c r="NLQ394" s="103"/>
      <c r="NLR394" s="103"/>
      <c r="NLS394" s="103"/>
      <c r="NLT394" s="103"/>
      <c r="NLU394" s="103"/>
      <c r="NLV394" s="103"/>
      <c r="NLW394" s="103"/>
      <c r="NLX394" s="103"/>
      <c r="NLY394" s="103"/>
      <c r="NLZ394" s="103"/>
      <c r="NMA394" s="103"/>
      <c r="NMB394" s="103"/>
      <c r="NMC394" s="103"/>
      <c r="NMD394" s="103"/>
      <c r="NME394" s="103"/>
      <c r="NMF394" s="103"/>
      <c r="NMG394" s="103"/>
      <c r="NMH394" s="103"/>
      <c r="NMI394" s="103"/>
      <c r="NMJ394" s="103"/>
      <c r="NMK394" s="103"/>
      <c r="NML394" s="103"/>
      <c r="NMM394" s="103"/>
      <c r="NMN394" s="103"/>
      <c r="NMO394" s="103"/>
      <c r="NMP394" s="103"/>
      <c r="NMQ394" s="103"/>
      <c r="NMR394" s="103"/>
      <c r="NMS394" s="103"/>
      <c r="NMT394" s="103"/>
      <c r="NMU394" s="103"/>
      <c r="NMV394" s="103"/>
      <c r="NMW394" s="103"/>
      <c r="NMX394" s="103"/>
      <c r="NMY394" s="103"/>
      <c r="NMZ394" s="103"/>
      <c r="NNA394" s="103"/>
      <c r="NNB394" s="103"/>
      <c r="NNC394" s="103"/>
      <c r="NND394" s="103"/>
      <c r="NNE394" s="103"/>
      <c r="NNF394" s="103"/>
      <c r="NNG394" s="103"/>
      <c r="NNH394" s="103"/>
      <c r="NNI394" s="103"/>
      <c r="NNJ394" s="103"/>
      <c r="NNK394" s="103"/>
      <c r="NNL394" s="103"/>
      <c r="NNM394" s="103"/>
      <c r="NNN394" s="103"/>
      <c r="NNO394" s="103"/>
      <c r="NNP394" s="103"/>
      <c r="NNQ394" s="103"/>
      <c r="NNR394" s="103"/>
      <c r="NNS394" s="103"/>
      <c r="NNT394" s="103"/>
      <c r="NNU394" s="103"/>
      <c r="NNV394" s="103"/>
      <c r="NNW394" s="103"/>
      <c r="NNX394" s="103"/>
      <c r="NNY394" s="103"/>
      <c r="NNZ394" s="103"/>
      <c r="NOA394" s="103"/>
      <c r="NOB394" s="103"/>
      <c r="NOC394" s="103"/>
      <c r="NOD394" s="103"/>
      <c r="NOE394" s="103"/>
      <c r="NOF394" s="103"/>
      <c r="NOG394" s="103"/>
      <c r="NOH394" s="103"/>
      <c r="NOI394" s="103"/>
      <c r="NOJ394" s="103"/>
      <c r="NOK394" s="103"/>
      <c r="NOL394" s="103"/>
      <c r="NOM394" s="103"/>
      <c r="NON394" s="103"/>
      <c r="NOO394" s="103"/>
      <c r="NOP394" s="103"/>
      <c r="NOQ394" s="103"/>
      <c r="NOR394" s="103"/>
      <c r="NOS394" s="103"/>
      <c r="NOT394" s="103"/>
      <c r="NOU394" s="103"/>
      <c r="NOV394" s="103"/>
      <c r="NOW394" s="103"/>
      <c r="NOX394" s="103"/>
      <c r="NOY394" s="103"/>
      <c r="NOZ394" s="103"/>
      <c r="NPA394" s="103"/>
      <c r="NPB394" s="103"/>
      <c r="NPC394" s="103"/>
      <c r="NPD394" s="103"/>
      <c r="NPE394" s="103"/>
      <c r="NPF394" s="103"/>
      <c r="NPG394" s="103"/>
      <c r="NPH394" s="103"/>
      <c r="NPI394" s="103"/>
      <c r="NPJ394" s="103"/>
      <c r="NPK394" s="103"/>
      <c r="NPL394" s="103"/>
      <c r="NPM394" s="103"/>
      <c r="NPN394" s="103"/>
      <c r="NPO394" s="103"/>
      <c r="NPP394" s="103"/>
      <c r="NPQ394" s="103"/>
      <c r="NPR394" s="103"/>
      <c r="NPS394" s="103"/>
      <c r="NPT394" s="103"/>
      <c r="NPU394" s="103"/>
      <c r="NPV394" s="103"/>
      <c r="NPW394" s="103"/>
      <c r="NPX394" s="103"/>
      <c r="NPY394" s="103"/>
      <c r="NPZ394" s="103"/>
      <c r="NQA394" s="103"/>
      <c r="NQB394" s="103"/>
      <c r="NQC394" s="103"/>
      <c r="NQD394" s="103"/>
      <c r="NQE394" s="103"/>
      <c r="NQF394" s="103"/>
      <c r="NQG394" s="103"/>
      <c r="NQH394" s="103"/>
      <c r="NQI394" s="103"/>
      <c r="NQJ394" s="103"/>
      <c r="NQK394" s="103"/>
      <c r="NQL394" s="103"/>
      <c r="NQM394" s="103"/>
      <c r="NQN394" s="103"/>
      <c r="NQO394" s="103"/>
      <c r="NQP394" s="103"/>
      <c r="NQQ394" s="103"/>
      <c r="NQR394" s="103"/>
      <c r="NQS394" s="103"/>
      <c r="NQT394" s="103"/>
      <c r="NQU394" s="103"/>
      <c r="NQV394" s="103"/>
      <c r="NQW394" s="103"/>
      <c r="NQX394" s="103"/>
      <c r="NQY394" s="103"/>
      <c r="NQZ394" s="103"/>
      <c r="NRA394" s="103"/>
      <c r="NRB394" s="103"/>
      <c r="NRC394" s="103"/>
      <c r="NRD394" s="103"/>
      <c r="NRE394" s="103"/>
      <c r="NRF394" s="103"/>
      <c r="NRG394" s="103"/>
      <c r="NRH394" s="103"/>
      <c r="NRI394" s="103"/>
      <c r="NRJ394" s="103"/>
      <c r="NRK394" s="103"/>
      <c r="NRL394" s="103"/>
      <c r="NRM394" s="103"/>
      <c r="NRN394" s="103"/>
      <c r="NRO394" s="103"/>
      <c r="NRP394" s="103"/>
      <c r="NRQ394" s="103"/>
      <c r="NRR394" s="103"/>
      <c r="NRS394" s="103"/>
      <c r="NRT394" s="103"/>
      <c r="NRU394" s="103"/>
      <c r="NRV394" s="103"/>
      <c r="NRW394" s="103"/>
      <c r="NRX394" s="103"/>
      <c r="NRY394" s="103"/>
      <c r="NRZ394" s="103"/>
      <c r="NSA394" s="103"/>
      <c r="NSB394" s="103"/>
      <c r="NSC394" s="103"/>
      <c r="NSD394" s="103"/>
      <c r="NSE394" s="103"/>
      <c r="NSF394" s="103"/>
      <c r="NSG394" s="103"/>
      <c r="NSH394" s="103"/>
      <c r="NSI394" s="103"/>
      <c r="NSJ394" s="103"/>
      <c r="NSK394" s="103"/>
      <c r="NSL394" s="103"/>
      <c r="NSM394" s="103"/>
      <c r="NSN394" s="103"/>
      <c r="NSO394" s="103"/>
      <c r="NSP394" s="103"/>
      <c r="NSQ394" s="103"/>
      <c r="NSR394" s="103"/>
      <c r="NSS394" s="103"/>
      <c r="NST394" s="103"/>
      <c r="NSU394" s="103"/>
      <c r="NSV394" s="103"/>
      <c r="NSW394" s="103"/>
      <c r="NSX394" s="103"/>
      <c r="NSY394" s="103"/>
      <c r="NSZ394" s="103"/>
      <c r="NTA394" s="103"/>
      <c r="NTB394" s="103"/>
      <c r="NTC394" s="103"/>
      <c r="NTD394" s="103"/>
      <c r="NTE394" s="103"/>
      <c r="NTF394" s="103"/>
      <c r="NTG394" s="103"/>
      <c r="NTH394" s="103"/>
      <c r="NTI394" s="103"/>
      <c r="NTJ394" s="103"/>
      <c r="NTK394" s="103"/>
      <c r="NTL394" s="103"/>
      <c r="NTM394" s="103"/>
      <c r="NTN394" s="103"/>
      <c r="NTO394" s="103"/>
      <c r="NTP394" s="103"/>
      <c r="NTQ394" s="103"/>
      <c r="NTR394" s="103"/>
      <c r="NTS394" s="103"/>
      <c r="NTT394" s="103"/>
      <c r="NTU394" s="103"/>
      <c r="NTV394" s="103"/>
      <c r="NTW394" s="103"/>
      <c r="NTX394" s="103"/>
      <c r="NTY394" s="103"/>
      <c r="NTZ394" s="103"/>
      <c r="NUA394" s="103"/>
      <c r="NUB394" s="103"/>
      <c r="NUC394" s="103"/>
      <c r="NUD394" s="103"/>
      <c r="NUE394" s="103"/>
      <c r="NUF394" s="103"/>
      <c r="NUG394" s="103"/>
      <c r="NUH394" s="103"/>
      <c r="NUI394" s="103"/>
      <c r="NUJ394" s="103"/>
      <c r="NUK394" s="103"/>
      <c r="NUL394" s="103"/>
      <c r="NUM394" s="103"/>
      <c r="NUN394" s="103"/>
      <c r="NUO394" s="103"/>
      <c r="NUP394" s="103"/>
      <c r="NUQ394" s="103"/>
      <c r="NUR394" s="103"/>
      <c r="NUS394" s="103"/>
      <c r="NUT394" s="103"/>
      <c r="NUU394" s="103"/>
      <c r="NUV394" s="103"/>
      <c r="NUW394" s="103"/>
      <c r="NUX394" s="103"/>
      <c r="NUY394" s="103"/>
      <c r="NUZ394" s="103"/>
      <c r="NVA394" s="103"/>
      <c r="NVB394" s="103"/>
      <c r="NVC394" s="103"/>
      <c r="NVD394" s="103"/>
      <c r="NVE394" s="103"/>
      <c r="NVF394" s="103"/>
      <c r="NVG394" s="103"/>
      <c r="NVH394" s="103"/>
      <c r="NVI394" s="103"/>
      <c r="NVJ394" s="103"/>
      <c r="NVK394" s="103"/>
      <c r="NVL394" s="103"/>
      <c r="NVM394" s="103"/>
      <c r="NVN394" s="103"/>
      <c r="NVO394" s="103"/>
      <c r="NVP394" s="103"/>
      <c r="NVQ394" s="103"/>
      <c r="NVR394" s="103"/>
      <c r="NVS394" s="103"/>
      <c r="NVT394" s="103"/>
      <c r="NVU394" s="103"/>
      <c r="NVV394" s="103"/>
      <c r="NVW394" s="103"/>
      <c r="NVX394" s="103"/>
      <c r="NVY394" s="103"/>
      <c r="NVZ394" s="103"/>
      <c r="NWA394" s="103"/>
      <c r="NWB394" s="103"/>
      <c r="NWC394" s="103"/>
      <c r="NWD394" s="103"/>
      <c r="NWE394" s="103"/>
      <c r="NWF394" s="103"/>
      <c r="NWG394" s="103"/>
      <c r="NWH394" s="103"/>
      <c r="NWI394" s="103"/>
      <c r="NWJ394" s="103"/>
      <c r="NWK394" s="103"/>
      <c r="NWL394" s="103"/>
      <c r="NWM394" s="103"/>
      <c r="NWN394" s="103"/>
      <c r="NWO394" s="103"/>
      <c r="NWP394" s="103"/>
      <c r="NWQ394" s="103"/>
      <c r="NWR394" s="103"/>
      <c r="NWS394" s="103"/>
      <c r="NWT394" s="103"/>
      <c r="NWU394" s="103"/>
      <c r="NWV394" s="103"/>
      <c r="NWW394" s="103"/>
      <c r="NWX394" s="103"/>
      <c r="NWY394" s="103"/>
      <c r="NWZ394" s="103"/>
      <c r="NXA394" s="103"/>
      <c r="NXB394" s="103"/>
      <c r="NXC394" s="103"/>
      <c r="NXD394" s="103"/>
      <c r="NXE394" s="103"/>
      <c r="NXF394" s="103"/>
      <c r="NXG394" s="103"/>
      <c r="NXH394" s="103"/>
      <c r="NXI394" s="103"/>
      <c r="NXJ394" s="103"/>
      <c r="NXK394" s="103"/>
      <c r="NXL394" s="103"/>
      <c r="NXM394" s="103"/>
      <c r="NXN394" s="103"/>
      <c r="NXO394" s="103"/>
      <c r="NXP394" s="103"/>
      <c r="NXQ394" s="103"/>
      <c r="NXR394" s="103"/>
      <c r="NXS394" s="103"/>
      <c r="NXT394" s="103"/>
      <c r="NXU394" s="103"/>
      <c r="NXV394" s="103"/>
      <c r="NXW394" s="103"/>
      <c r="NXX394" s="103"/>
      <c r="NXY394" s="103"/>
      <c r="NXZ394" s="103"/>
      <c r="NYA394" s="103"/>
      <c r="NYB394" s="103"/>
      <c r="NYC394" s="103"/>
      <c r="NYD394" s="103"/>
      <c r="NYE394" s="103"/>
      <c r="NYF394" s="103"/>
      <c r="NYG394" s="103"/>
      <c r="NYH394" s="103"/>
      <c r="NYI394" s="103"/>
      <c r="NYJ394" s="103"/>
      <c r="NYK394" s="103"/>
      <c r="NYL394" s="103"/>
      <c r="NYM394" s="103"/>
      <c r="NYN394" s="103"/>
      <c r="NYO394" s="103"/>
      <c r="NYP394" s="103"/>
      <c r="NYQ394" s="103"/>
      <c r="NYR394" s="103"/>
      <c r="NYS394" s="103"/>
      <c r="NYT394" s="103"/>
      <c r="NYU394" s="103"/>
      <c r="NYV394" s="103"/>
      <c r="NYW394" s="103"/>
      <c r="NYX394" s="103"/>
      <c r="NYY394" s="103"/>
      <c r="NYZ394" s="103"/>
      <c r="NZA394" s="103"/>
      <c r="NZB394" s="103"/>
      <c r="NZC394" s="103"/>
      <c r="NZD394" s="103"/>
      <c r="NZE394" s="103"/>
      <c r="NZF394" s="103"/>
      <c r="NZG394" s="103"/>
      <c r="NZH394" s="103"/>
      <c r="NZI394" s="103"/>
      <c r="NZJ394" s="103"/>
      <c r="NZK394" s="103"/>
      <c r="NZL394" s="103"/>
      <c r="NZM394" s="103"/>
      <c r="NZN394" s="103"/>
      <c r="NZO394" s="103"/>
      <c r="NZP394" s="103"/>
      <c r="NZQ394" s="103"/>
      <c r="NZR394" s="103"/>
      <c r="NZS394" s="103"/>
      <c r="NZT394" s="103"/>
      <c r="NZU394" s="103"/>
      <c r="NZV394" s="103"/>
      <c r="NZW394" s="103"/>
      <c r="NZX394" s="103"/>
      <c r="NZY394" s="103"/>
      <c r="NZZ394" s="103"/>
      <c r="OAA394" s="103"/>
      <c r="OAB394" s="103"/>
      <c r="OAC394" s="103"/>
      <c r="OAD394" s="103"/>
      <c r="OAE394" s="103"/>
      <c r="OAF394" s="103"/>
      <c r="OAG394" s="103"/>
      <c r="OAH394" s="103"/>
      <c r="OAI394" s="103"/>
      <c r="OAJ394" s="103"/>
      <c r="OAK394" s="103"/>
      <c r="OAL394" s="103"/>
      <c r="OAM394" s="103"/>
      <c r="OAN394" s="103"/>
      <c r="OAO394" s="103"/>
      <c r="OAP394" s="103"/>
      <c r="OAQ394" s="103"/>
      <c r="OAR394" s="103"/>
      <c r="OAS394" s="103"/>
      <c r="OAT394" s="103"/>
      <c r="OAU394" s="103"/>
      <c r="OAV394" s="103"/>
      <c r="OAW394" s="103"/>
      <c r="OAX394" s="103"/>
      <c r="OAY394" s="103"/>
      <c r="OAZ394" s="103"/>
      <c r="OBA394" s="103"/>
      <c r="OBB394" s="103"/>
      <c r="OBC394" s="103"/>
      <c r="OBD394" s="103"/>
      <c r="OBE394" s="103"/>
      <c r="OBF394" s="103"/>
      <c r="OBG394" s="103"/>
      <c r="OBH394" s="103"/>
      <c r="OBI394" s="103"/>
      <c r="OBJ394" s="103"/>
      <c r="OBK394" s="103"/>
      <c r="OBL394" s="103"/>
      <c r="OBM394" s="103"/>
      <c r="OBN394" s="103"/>
      <c r="OBO394" s="103"/>
      <c r="OBP394" s="103"/>
      <c r="OBQ394" s="103"/>
      <c r="OBR394" s="103"/>
      <c r="OBS394" s="103"/>
      <c r="OBT394" s="103"/>
      <c r="OBU394" s="103"/>
      <c r="OBV394" s="103"/>
      <c r="OBW394" s="103"/>
      <c r="OBX394" s="103"/>
      <c r="OBY394" s="103"/>
      <c r="OBZ394" s="103"/>
      <c r="OCA394" s="103"/>
      <c r="OCB394" s="103"/>
      <c r="OCC394" s="103"/>
      <c r="OCD394" s="103"/>
      <c r="OCE394" s="103"/>
      <c r="OCF394" s="103"/>
      <c r="OCG394" s="103"/>
      <c r="OCH394" s="103"/>
      <c r="OCI394" s="103"/>
      <c r="OCJ394" s="103"/>
      <c r="OCK394" s="103"/>
      <c r="OCL394" s="103"/>
      <c r="OCM394" s="103"/>
      <c r="OCN394" s="103"/>
      <c r="OCO394" s="103"/>
      <c r="OCP394" s="103"/>
      <c r="OCQ394" s="103"/>
      <c r="OCR394" s="103"/>
      <c r="OCS394" s="103"/>
      <c r="OCT394" s="103"/>
      <c r="OCU394" s="103"/>
      <c r="OCV394" s="103"/>
      <c r="OCW394" s="103"/>
      <c r="OCX394" s="103"/>
      <c r="OCY394" s="103"/>
      <c r="OCZ394" s="103"/>
      <c r="ODA394" s="103"/>
      <c r="ODB394" s="103"/>
      <c r="ODC394" s="103"/>
      <c r="ODD394" s="103"/>
      <c r="ODE394" s="103"/>
      <c r="ODF394" s="103"/>
      <c r="ODG394" s="103"/>
      <c r="ODH394" s="103"/>
      <c r="ODI394" s="103"/>
      <c r="ODJ394" s="103"/>
      <c r="ODK394" s="103"/>
      <c r="ODL394" s="103"/>
      <c r="ODM394" s="103"/>
      <c r="ODN394" s="103"/>
      <c r="ODO394" s="103"/>
      <c r="ODP394" s="103"/>
      <c r="ODQ394" s="103"/>
      <c r="ODR394" s="103"/>
      <c r="ODS394" s="103"/>
      <c r="ODT394" s="103"/>
      <c r="ODU394" s="103"/>
      <c r="ODV394" s="103"/>
      <c r="ODW394" s="103"/>
      <c r="ODX394" s="103"/>
      <c r="ODY394" s="103"/>
      <c r="ODZ394" s="103"/>
      <c r="OEA394" s="103"/>
      <c r="OEB394" s="103"/>
      <c r="OEC394" s="103"/>
      <c r="OED394" s="103"/>
      <c r="OEE394" s="103"/>
      <c r="OEF394" s="103"/>
      <c r="OEG394" s="103"/>
      <c r="OEH394" s="103"/>
      <c r="OEI394" s="103"/>
      <c r="OEJ394" s="103"/>
      <c r="OEK394" s="103"/>
      <c r="OEL394" s="103"/>
      <c r="OEM394" s="103"/>
      <c r="OEN394" s="103"/>
      <c r="OEO394" s="103"/>
      <c r="OEP394" s="103"/>
      <c r="OEQ394" s="103"/>
      <c r="OER394" s="103"/>
      <c r="OES394" s="103"/>
      <c r="OET394" s="103"/>
      <c r="OEU394" s="103"/>
      <c r="OEV394" s="103"/>
      <c r="OEW394" s="103"/>
      <c r="OEX394" s="103"/>
      <c r="OEY394" s="103"/>
      <c r="OEZ394" s="103"/>
      <c r="OFA394" s="103"/>
      <c r="OFB394" s="103"/>
      <c r="OFC394" s="103"/>
      <c r="OFD394" s="103"/>
      <c r="OFE394" s="103"/>
      <c r="OFF394" s="103"/>
      <c r="OFG394" s="103"/>
      <c r="OFH394" s="103"/>
      <c r="OFI394" s="103"/>
      <c r="OFJ394" s="103"/>
      <c r="OFK394" s="103"/>
      <c r="OFL394" s="103"/>
      <c r="OFM394" s="103"/>
      <c r="OFN394" s="103"/>
      <c r="OFO394" s="103"/>
      <c r="OFP394" s="103"/>
      <c r="OFQ394" s="103"/>
      <c r="OFR394" s="103"/>
      <c r="OFS394" s="103"/>
      <c r="OFT394" s="103"/>
      <c r="OFU394" s="103"/>
      <c r="OFV394" s="103"/>
      <c r="OFW394" s="103"/>
      <c r="OFX394" s="103"/>
      <c r="OFY394" s="103"/>
      <c r="OFZ394" s="103"/>
      <c r="OGA394" s="103"/>
      <c r="OGB394" s="103"/>
      <c r="OGC394" s="103"/>
      <c r="OGD394" s="103"/>
      <c r="OGE394" s="103"/>
      <c r="OGF394" s="103"/>
      <c r="OGG394" s="103"/>
      <c r="OGH394" s="103"/>
      <c r="OGI394" s="103"/>
      <c r="OGJ394" s="103"/>
      <c r="OGK394" s="103"/>
      <c r="OGL394" s="103"/>
      <c r="OGM394" s="103"/>
      <c r="OGN394" s="103"/>
      <c r="OGO394" s="103"/>
      <c r="OGP394" s="103"/>
      <c r="OGQ394" s="103"/>
      <c r="OGR394" s="103"/>
      <c r="OGS394" s="103"/>
      <c r="OGT394" s="103"/>
      <c r="OGU394" s="103"/>
      <c r="OGV394" s="103"/>
      <c r="OGW394" s="103"/>
      <c r="OGX394" s="103"/>
      <c r="OGY394" s="103"/>
      <c r="OGZ394" s="103"/>
      <c r="OHA394" s="103"/>
      <c r="OHB394" s="103"/>
      <c r="OHC394" s="103"/>
      <c r="OHD394" s="103"/>
      <c r="OHE394" s="103"/>
      <c r="OHF394" s="103"/>
      <c r="OHG394" s="103"/>
      <c r="OHH394" s="103"/>
      <c r="OHI394" s="103"/>
      <c r="OHJ394" s="103"/>
      <c r="OHK394" s="103"/>
      <c r="OHL394" s="103"/>
      <c r="OHM394" s="103"/>
      <c r="OHN394" s="103"/>
      <c r="OHO394" s="103"/>
      <c r="OHP394" s="103"/>
      <c r="OHQ394" s="103"/>
      <c r="OHR394" s="103"/>
      <c r="OHS394" s="103"/>
      <c r="OHT394" s="103"/>
      <c r="OHU394" s="103"/>
      <c r="OHV394" s="103"/>
      <c r="OHW394" s="103"/>
      <c r="OHX394" s="103"/>
      <c r="OHY394" s="103"/>
      <c r="OHZ394" s="103"/>
      <c r="OIA394" s="103"/>
      <c r="OIB394" s="103"/>
      <c r="OIC394" s="103"/>
      <c r="OID394" s="103"/>
      <c r="OIE394" s="103"/>
      <c r="OIF394" s="103"/>
      <c r="OIG394" s="103"/>
      <c r="OIH394" s="103"/>
      <c r="OII394" s="103"/>
      <c r="OIJ394" s="103"/>
      <c r="OIK394" s="103"/>
      <c r="OIL394" s="103"/>
      <c r="OIM394" s="103"/>
      <c r="OIN394" s="103"/>
      <c r="OIO394" s="103"/>
      <c r="OIP394" s="103"/>
      <c r="OIQ394" s="103"/>
      <c r="OIR394" s="103"/>
      <c r="OIS394" s="103"/>
      <c r="OIT394" s="103"/>
      <c r="OIU394" s="103"/>
      <c r="OIV394" s="103"/>
      <c r="OIW394" s="103"/>
      <c r="OIX394" s="103"/>
      <c r="OIY394" s="103"/>
      <c r="OIZ394" s="103"/>
      <c r="OJA394" s="103"/>
      <c r="OJB394" s="103"/>
      <c r="OJC394" s="103"/>
      <c r="OJD394" s="103"/>
      <c r="OJE394" s="103"/>
      <c r="OJF394" s="103"/>
      <c r="OJG394" s="103"/>
      <c r="OJH394" s="103"/>
      <c r="OJI394" s="103"/>
      <c r="OJJ394" s="103"/>
      <c r="OJK394" s="103"/>
      <c r="OJL394" s="103"/>
      <c r="OJM394" s="103"/>
      <c r="OJN394" s="103"/>
      <c r="OJO394" s="103"/>
      <c r="OJP394" s="103"/>
      <c r="OJQ394" s="103"/>
      <c r="OJR394" s="103"/>
      <c r="OJS394" s="103"/>
      <c r="OJT394" s="103"/>
      <c r="OJU394" s="103"/>
      <c r="OJV394" s="103"/>
      <c r="OJW394" s="103"/>
      <c r="OJX394" s="103"/>
      <c r="OJY394" s="103"/>
      <c r="OJZ394" s="103"/>
      <c r="OKA394" s="103"/>
      <c r="OKB394" s="103"/>
      <c r="OKC394" s="103"/>
      <c r="OKD394" s="103"/>
      <c r="OKE394" s="103"/>
      <c r="OKF394" s="103"/>
      <c r="OKG394" s="103"/>
      <c r="OKH394" s="103"/>
      <c r="OKI394" s="103"/>
      <c r="OKJ394" s="103"/>
      <c r="OKK394" s="103"/>
      <c r="OKL394" s="103"/>
      <c r="OKM394" s="103"/>
      <c r="OKN394" s="103"/>
      <c r="OKO394" s="103"/>
      <c r="OKP394" s="103"/>
      <c r="OKQ394" s="103"/>
      <c r="OKR394" s="103"/>
      <c r="OKS394" s="103"/>
      <c r="OKT394" s="103"/>
      <c r="OKU394" s="103"/>
      <c r="OKV394" s="103"/>
      <c r="OKW394" s="103"/>
      <c r="OKX394" s="103"/>
      <c r="OKY394" s="103"/>
      <c r="OKZ394" s="103"/>
      <c r="OLA394" s="103"/>
      <c r="OLB394" s="103"/>
      <c r="OLC394" s="103"/>
      <c r="OLD394" s="103"/>
      <c r="OLE394" s="103"/>
      <c r="OLF394" s="103"/>
      <c r="OLG394" s="103"/>
      <c r="OLH394" s="103"/>
      <c r="OLI394" s="103"/>
      <c r="OLJ394" s="103"/>
      <c r="OLK394" s="103"/>
      <c r="OLL394" s="103"/>
      <c r="OLM394" s="103"/>
      <c r="OLN394" s="103"/>
      <c r="OLO394" s="103"/>
      <c r="OLP394" s="103"/>
      <c r="OLQ394" s="103"/>
      <c r="OLR394" s="103"/>
      <c r="OLS394" s="103"/>
      <c r="OLT394" s="103"/>
      <c r="OLU394" s="103"/>
      <c r="OLV394" s="103"/>
      <c r="OLW394" s="103"/>
      <c r="OLX394" s="103"/>
      <c r="OLY394" s="103"/>
      <c r="OLZ394" s="103"/>
      <c r="OMA394" s="103"/>
      <c r="OMB394" s="103"/>
      <c r="OMC394" s="103"/>
      <c r="OMD394" s="103"/>
      <c r="OME394" s="103"/>
      <c r="OMF394" s="103"/>
      <c r="OMG394" s="103"/>
      <c r="OMH394" s="103"/>
      <c r="OMI394" s="103"/>
      <c r="OMJ394" s="103"/>
      <c r="OMK394" s="103"/>
      <c r="OML394" s="103"/>
      <c r="OMM394" s="103"/>
      <c r="OMN394" s="103"/>
      <c r="OMO394" s="103"/>
      <c r="OMP394" s="103"/>
      <c r="OMQ394" s="103"/>
      <c r="OMR394" s="103"/>
      <c r="OMS394" s="103"/>
      <c r="OMT394" s="103"/>
      <c r="OMU394" s="103"/>
      <c r="OMV394" s="103"/>
      <c r="OMW394" s="103"/>
      <c r="OMX394" s="103"/>
      <c r="OMY394" s="103"/>
      <c r="OMZ394" s="103"/>
      <c r="ONA394" s="103"/>
      <c r="ONB394" s="103"/>
      <c r="ONC394" s="103"/>
      <c r="OND394" s="103"/>
      <c r="ONE394" s="103"/>
      <c r="ONF394" s="103"/>
      <c r="ONG394" s="103"/>
      <c r="ONH394" s="103"/>
      <c r="ONI394" s="103"/>
      <c r="ONJ394" s="103"/>
      <c r="ONK394" s="103"/>
      <c r="ONL394" s="103"/>
      <c r="ONM394" s="103"/>
      <c r="ONN394" s="103"/>
      <c r="ONO394" s="103"/>
      <c r="ONP394" s="103"/>
      <c r="ONQ394" s="103"/>
      <c r="ONR394" s="103"/>
      <c r="ONS394" s="103"/>
      <c r="ONT394" s="103"/>
      <c r="ONU394" s="103"/>
      <c r="ONV394" s="103"/>
      <c r="ONW394" s="103"/>
      <c r="ONX394" s="103"/>
      <c r="ONY394" s="103"/>
      <c r="ONZ394" s="103"/>
      <c r="OOA394" s="103"/>
      <c r="OOB394" s="103"/>
      <c r="OOC394" s="103"/>
      <c r="OOD394" s="103"/>
      <c r="OOE394" s="103"/>
      <c r="OOF394" s="103"/>
      <c r="OOG394" s="103"/>
      <c r="OOH394" s="103"/>
      <c r="OOI394" s="103"/>
      <c r="OOJ394" s="103"/>
      <c r="OOK394" s="103"/>
      <c r="OOL394" s="103"/>
      <c r="OOM394" s="103"/>
      <c r="OON394" s="103"/>
      <c r="OOO394" s="103"/>
      <c r="OOP394" s="103"/>
      <c r="OOQ394" s="103"/>
      <c r="OOR394" s="103"/>
      <c r="OOS394" s="103"/>
      <c r="OOT394" s="103"/>
      <c r="OOU394" s="103"/>
      <c r="OOV394" s="103"/>
      <c r="OOW394" s="103"/>
      <c r="OOX394" s="103"/>
      <c r="OOY394" s="103"/>
      <c r="OOZ394" s="103"/>
      <c r="OPA394" s="103"/>
      <c r="OPB394" s="103"/>
      <c r="OPC394" s="103"/>
      <c r="OPD394" s="103"/>
      <c r="OPE394" s="103"/>
      <c r="OPF394" s="103"/>
      <c r="OPG394" s="103"/>
      <c r="OPH394" s="103"/>
      <c r="OPI394" s="103"/>
      <c r="OPJ394" s="103"/>
      <c r="OPK394" s="103"/>
      <c r="OPL394" s="103"/>
      <c r="OPM394" s="103"/>
      <c r="OPN394" s="103"/>
      <c r="OPO394" s="103"/>
      <c r="OPP394" s="103"/>
      <c r="OPQ394" s="103"/>
      <c r="OPR394" s="103"/>
      <c r="OPS394" s="103"/>
      <c r="OPT394" s="103"/>
      <c r="OPU394" s="103"/>
      <c r="OPV394" s="103"/>
      <c r="OPW394" s="103"/>
      <c r="OPX394" s="103"/>
      <c r="OPY394" s="103"/>
      <c r="OPZ394" s="103"/>
      <c r="OQA394" s="103"/>
      <c r="OQB394" s="103"/>
      <c r="OQC394" s="103"/>
      <c r="OQD394" s="103"/>
      <c r="OQE394" s="103"/>
      <c r="OQF394" s="103"/>
      <c r="OQG394" s="103"/>
      <c r="OQH394" s="103"/>
      <c r="OQI394" s="103"/>
      <c r="OQJ394" s="103"/>
      <c r="OQK394" s="103"/>
      <c r="OQL394" s="103"/>
      <c r="OQM394" s="103"/>
      <c r="OQN394" s="103"/>
      <c r="OQO394" s="103"/>
      <c r="OQP394" s="103"/>
      <c r="OQQ394" s="103"/>
      <c r="OQR394" s="103"/>
      <c r="OQS394" s="103"/>
      <c r="OQT394" s="103"/>
      <c r="OQU394" s="103"/>
      <c r="OQV394" s="103"/>
      <c r="OQW394" s="103"/>
      <c r="OQX394" s="103"/>
      <c r="OQY394" s="103"/>
      <c r="OQZ394" s="103"/>
      <c r="ORA394" s="103"/>
      <c r="ORB394" s="103"/>
      <c r="ORC394" s="103"/>
      <c r="ORD394" s="103"/>
      <c r="ORE394" s="103"/>
      <c r="ORF394" s="103"/>
      <c r="ORG394" s="103"/>
      <c r="ORH394" s="103"/>
      <c r="ORI394" s="103"/>
      <c r="ORJ394" s="103"/>
      <c r="ORK394" s="103"/>
      <c r="ORL394" s="103"/>
      <c r="ORM394" s="103"/>
      <c r="ORN394" s="103"/>
      <c r="ORO394" s="103"/>
      <c r="ORP394" s="103"/>
      <c r="ORQ394" s="103"/>
      <c r="ORR394" s="103"/>
      <c r="ORS394" s="103"/>
      <c r="ORT394" s="103"/>
      <c r="ORU394" s="103"/>
      <c r="ORV394" s="103"/>
      <c r="ORW394" s="103"/>
      <c r="ORX394" s="103"/>
      <c r="ORY394" s="103"/>
      <c r="ORZ394" s="103"/>
      <c r="OSA394" s="103"/>
      <c r="OSB394" s="103"/>
      <c r="OSC394" s="103"/>
      <c r="OSD394" s="103"/>
      <c r="OSE394" s="103"/>
      <c r="OSF394" s="103"/>
      <c r="OSG394" s="103"/>
      <c r="OSH394" s="103"/>
      <c r="OSI394" s="103"/>
      <c r="OSJ394" s="103"/>
      <c r="OSK394" s="103"/>
      <c r="OSL394" s="103"/>
      <c r="OSM394" s="103"/>
      <c r="OSN394" s="103"/>
      <c r="OSO394" s="103"/>
      <c r="OSP394" s="103"/>
      <c r="OSQ394" s="103"/>
      <c r="OSR394" s="103"/>
      <c r="OSS394" s="103"/>
      <c r="OST394" s="103"/>
      <c r="OSU394" s="103"/>
      <c r="OSV394" s="103"/>
      <c r="OSW394" s="103"/>
      <c r="OSX394" s="103"/>
      <c r="OSY394" s="103"/>
      <c r="OSZ394" s="103"/>
      <c r="OTA394" s="103"/>
      <c r="OTB394" s="103"/>
      <c r="OTC394" s="103"/>
      <c r="OTD394" s="103"/>
      <c r="OTE394" s="103"/>
      <c r="OTF394" s="103"/>
      <c r="OTG394" s="103"/>
      <c r="OTH394" s="103"/>
      <c r="OTI394" s="103"/>
      <c r="OTJ394" s="103"/>
      <c r="OTK394" s="103"/>
      <c r="OTL394" s="103"/>
      <c r="OTM394" s="103"/>
      <c r="OTN394" s="103"/>
      <c r="OTO394" s="103"/>
      <c r="OTP394" s="103"/>
      <c r="OTQ394" s="103"/>
      <c r="OTR394" s="103"/>
      <c r="OTS394" s="103"/>
      <c r="OTT394" s="103"/>
      <c r="OTU394" s="103"/>
      <c r="OTV394" s="103"/>
      <c r="OTW394" s="103"/>
      <c r="OTX394" s="103"/>
      <c r="OTY394" s="103"/>
      <c r="OTZ394" s="103"/>
      <c r="OUA394" s="103"/>
      <c r="OUB394" s="103"/>
      <c r="OUC394" s="103"/>
      <c r="OUD394" s="103"/>
      <c r="OUE394" s="103"/>
      <c r="OUF394" s="103"/>
      <c r="OUG394" s="103"/>
      <c r="OUH394" s="103"/>
      <c r="OUI394" s="103"/>
      <c r="OUJ394" s="103"/>
      <c r="OUK394" s="103"/>
      <c r="OUL394" s="103"/>
      <c r="OUM394" s="103"/>
      <c r="OUN394" s="103"/>
      <c r="OUO394" s="103"/>
      <c r="OUP394" s="103"/>
      <c r="OUQ394" s="103"/>
      <c r="OUR394" s="103"/>
      <c r="OUS394" s="103"/>
      <c r="OUT394" s="103"/>
      <c r="OUU394" s="103"/>
      <c r="OUV394" s="103"/>
      <c r="OUW394" s="103"/>
      <c r="OUX394" s="103"/>
      <c r="OUY394" s="103"/>
      <c r="OUZ394" s="103"/>
      <c r="OVA394" s="103"/>
      <c r="OVB394" s="103"/>
      <c r="OVC394" s="103"/>
      <c r="OVD394" s="103"/>
      <c r="OVE394" s="103"/>
      <c r="OVF394" s="103"/>
      <c r="OVG394" s="103"/>
      <c r="OVH394" s="103"/>
      <c r="OVI394" s="103"/>
      <c r="OVJ394" s="103"/>
      <c r="OVK394" s="103"/>
      <c r="OVL394" s="103"/>
      <c r="OVM394" s="103"/>
      <c r="OVN394" s="103"/>
      <c r="OVO394" s="103"/>
      <c r="OVP394" s="103"/>
      <c r="OVQ394" s="103"/>
      <c r="OVR394" s="103"/>
      <c r="OVS394" s="103"/>
      <c r="OVT394" s="103"/>
      <c r="OVU394" s="103"/>
      <c r="OVV394" s="103"/>
      <c r="OVW394" s="103"/>
      <c r="OVX394" s="103"/>
      <c r="OVY394" s="103"/>
      <c r="OVZ394" s="103"/>
      <c r="OWA394" s="103"/>
      <c r="OWB394" s="103"/>
      <c r="OWC394" s="103"/>
      <c r="OWD394" s="103"/>
      <c r="OWE394" s="103"/>
      <c r="OWF394" s="103"/>
      <c r="OWG394" s="103"/>
      <c r="OWH394" s="103"/>
      <c r="OWI394" s="103"/>
      <c r="OWJ394" s="103"/>
      <c r="OWK394" s="103"/>
      <c r="OWL394" s="103"/>
      <c r="OWM394" s="103"/>
      <c r="OWN394" s="103"/>
      <c r="OWO394" s="103"/>
      <c r="OWP394" s="103"/>
      <c r="OWQ394" s="103"/>
      <c r="OWR394" s="103"/>
      <c r="OWS394" s="103"/>
      <c r="OWT394" s="103"/>
      <c r="OWU394" s="103"/>
      <c r="OWV394" s="103"/>
      <c r="OWW394" s="103"/>
      <c r="OWX394" s="103"/>
      <c r="OWY394" s="103"/>
      <c r="OWZ394" s="103"/>
      <c r="OXA394" s="103"/>
      <c r="OXB394" s="103"/>
      <c r="OXC394" s="103"/>
      <c r="OXD394" s="103"/>
      <c r="OXE394" s="103"/>
      <c r="OXF394" s="103"/>
      <c r="OXG394" s="103"/>
      <c r="OXH394" s="103"/>
      <c r="OXI394" s="103"/>
      <c r="OXJ394" s="103"/>
      <c r="OXK394" s="103"/>
      <c r="OXL394" s="103"/>
      <c r="OXM394" s="103"/>
      <c r="OXN394" s="103"/>
      <c r="OXO394" s="103"/>
      <c r="OXP394" s="103"/>
      <c r="OXQ394" s="103"/>
      <c r="OXR394" s="103"/>
      <c r="OXS394" s="103"/>
      <c r="OXT394" s="103"/>
      <c r="OXU394" s="103"/>
      <c r="OXV394" s="103"/>
      <c r="OXW394" s="103"/>
      <c r="OXX394" s="103"/>
      <c r="OXY394" s="103"/>
      <c r="OXZ394" s="103"/>
      <c r="OYA394" s="103"/>
      <c r="OYB394" s="103"/>
      <c r="OYC394" s="103"/>
      <c r="OYD394" s="103"/>
      <c r="OYE394" s="103"/>
      <c r="OYF394" s="103"/>
      <c r="OYG394" s="103"/>
      <c r="OYH394" s="103"/>
      <c r="OYI394" s="103"/>
      <c r="OYJ394" s="103"/>
      <c r="OYK394" s="103"/>
      <c r="OYL394" s="103"/>
      <c r="OYM394" s="103"/>
      <c r="OYN394" s="103"/>
      <c r="OYO394" s="103"/>
      <c r="OYP394" s="103"/>
      <c r="OYQ394" s="103"/>
      <c r="OYR394" s="103"/>
      <c r="OYS394" s="103"/>
      <c r="OYT394" s="103"/>
      <c r="OYU394" s="103"/>
      <c r="OYV394" s="103"/>
      <c r="OYW394" s="103"/>
      <c r="OYX394" s="103"/>
      <c r="OYY394" s="103"/>
      <c r="OYZ394" s="103"/>
      <c r="OZA394" s="103"/>
      <c r="OZB394" s="103"/>
      <c r="OZC394" s="103"/>
      <c r="OZD394" s="103"/>
      <c r="OZE394" s="103"/>
      <c r="OZF394" s="103"/>
      <c r="OZG394" s="103"/>
      <c r="OZH394" s="103"/>
      <c r="OZI394" s="103"/>
      <c r="OZJ394" s="103"/>
      <c r="OZK394" s="103"/>
      <c r="OZL394" s="103"/>
      <c r="OZM394" s="103"/>
      <c r="OZN394" s="103"/>
      <c r="OZO394" s="103"/>
      <c r="OZP394" s="103"/>
      <c r="OZQ394" s="103"/>
      <c r="OZR394" s="103"/>
      <c r="OZS394" s="103"/>
      <c r="OZT394" s="103"/>
      <c r="OZU394" s="103"/>
      <c r="OZV394" s="103"/>
      <c r="OZW394" s="103"/>
      <c r="OZX394" s="103"/>
      <c r="OZY394" s="103"/>
      <c r="OZZ394" s="103"/>
      <c r="PAA394" s="103"/>
      <c r="PAB394" s="103"/>
      <c r="PAC394" s="103"/>
      <c r="PAD394" s="103"/>
      <c r="PAE394" s="103"/>
      <c r="PAF394" s="103"/>
      <c r="PAG394" s="103"/>
      <c r="PAH394" s="103"/>
      <c r="PAI394" s="103"/>
      <c r="PAJ394" s="103"/>
      <c r="PAK394" s="103"/>
      <c r="PAL394" s="103"/>
      <c r="PAM394" s="103"/>
      <c r="PAN394" s="103"/>
      <c r="PAO394" s="103"/>
      <c r="PAP394" s="103"/>
      <c r="PAQ394" s="103"/>
      <c r="PAR394" s="103"/>
      <c r="PAS394" s="103"/>
      <c r="PAT394" s="103"/>
      <c r="PAU394" s="103"/>
      <c r="PAV394" s="103"/>
      <c r="PAW394" s="103"/>
      <c r="PAX394" s="103"/>
      <c r="PAY394" s="103"/>
      <c r="PAZ394" s="103"/>
      <c r="PBA394" s="103"/>
      <c r="PBB394" s="103"/>
      <c r="PBC394" s="103"/>
      <c r="PBD394" s="103"/>
      <c r="PBE394" s="103"/>
      <c r="PBF394" s="103"/>
      <c r="PBG394" s="103"/>
      <c r="PBH394" s="103"/>
      <c r="PBI394" s="103"/>
      <c r="PBJ394" s="103"/>
      <c r="PBK394" s="103"/>
      <c r="PBL394" s="103"/>
      <c r="PBM394" s="103"/>
      <c r="PBN394" s="103"/>
      <c r="PBO394" s="103"/>
      <c r="PBP394" s="103"/>
      <c r="PBQ394" s="103"/>
      <c r="PBR394" s="103"/>
      <c r="PBS394" s="103"/>
      <c r="PBT394" s="103"/>
      <c r="PBU394" s="103"/>
      <c r="PBV394" s="103"/>
      <c r="PBW394" s="103"/>
      <c r="PBX394" s="103"/>
      <c r="PBY394" s="103"/>
      <c r="PBZ394" s="103"/>
      <c r="PCA394" s="103"/>
      <c r="PCB394" s="103"/>
      <c r="PCC394" s="103"/>
      <c r="PCD394" s="103"/>
      <c r="PCE394" s="103"/>
      <c r="PCF394" s="103"/>
      <c r="PCG394" s="103"/>
      <c r="PCH394" s="103"/>
      <c r="PCI394" s="103"/>
      <c r="PCJ394" s="103"/>
      <c r="PCK394" s="103"/>
      <c r="PCL394" s="103"/>
      <c r="PCM394" s="103"/>
      <c r="PCN394" s="103"/>
      <c r="PCO394" s="103"/>
      <c r="PCP394" s="103"/>
      <c r="PCQ394" s="103"/>
      <c r="PCR394" s="103"/>
      <c r="PCS394" s="103"/>
      <c r="PCT394" s="103"/>
      <c r="PCU394" s="103"/>
      <c r="PCV394" s="103"/>
      <c r="PCW394" s="103"/>
      <c r="PCX394" s="103"/>
      <c r="PCY394" s="103"/>
      <c r="PCZ394" s="103"/>
      <c r="PDA394" s="103"/>
      <c r="PDB394" s="103"/>
      <c r="PDC394" s="103"/>
      <c r="PDD394" s="103"/>
      <c r="PDE394" s="103"/>
      <c r="PDF394" s="103"/>
      <c r="PDG394" s="103"/>
      <c r="PDH394" s="103"/>
      <c r="PDI394" s="103"/>
      <c r="PDJ394" s="103"/>
      <c r="PDK394" s="103"/>
      <c r="PDL394" s="103"/>
      <c r="PDM394" s="103"/>
      <c r="PDN394" s="103"/>
      <c r="PDO394" s="103"/>
      <c r="PDP394" s="103"/>
      <c r="PDQ394" s="103"/>
      <c r="PDR394" s="103"/>
      <c r="PDS394" s="103"/>
      <c r="PDT394" s="103"/>
      <c r="PDU394" s="103"/>
      <c r="PDV394" s="103"/>
      <c r="PDW394" s="103"/>
      <c r="PDX394" s="103"/>
      <c r="PDY394" s="103"/>
      <c r="PDZ394" s="103"/>
      <c r="PEA394" s="103"/>
      <c r="PEB394" s="103"/>
      <c r="PEC394" s="103"/>
      <c r="PED394" s="103"/>
      <c r="PEE394" s="103"/>
      <c r="PEF394" s="103"/>
      <c r="PEG394" s="103"/>
      <c r="PEH394" s="103"/>
      <c r="PEI394" s="103"/>
      <c r="PEJ394" s="103"/>
      <c r="PEK394" s="103"/>
      <c r="PEL394" s="103"/>
      <c r="PEM394" s="103"/>
      <c r="PEN394" s="103"/>
      <c r="PEO394" s="103"/>
      <c r="PEP394" s="103"/>
      <c r="PEQ394" s="103"/>
      <c r="PER394" s="103"/>
      <c r="PES394" s="103"/>
      <c r="PET394" s="103"/>
      <c r="PEU394" s="103"/>
      <c r="PEV394" s="103"/>
      <c r="PEW394" s="103"/>
      <c r="PEX394" s="103"/>
      <c r="PEY394" s="103"/>
      <c r="PEZ394" s="103"/>
      <c r="PFA394" s="103"/>
      <c r="PFB394" s="103"/>
      <c r="PFC394" s="103"/>
      <c r="PFD394" s="103"/>
      <c r="PFE394" s="103"/>
      <c r="PFF394" s="103"/>
      <c r="PFG394" s="103"/>
      <c r="PFH394" s="103"/>
      <c r="PFI394" s="103"/>
      <c r="PFJ394" s="103"/>
      <c r="PFK394" s="103"/>
      <c r="PFL394" s="103"/>
      <c r="PFM394" s="103"/>
      <c r="PFN394" s="103"/>
      <c r="PFO394" s="103"/>
      <c r="PFP394" s="103"/>
      <c r="PFQ394" s="103"/>
      <c r="PFR394" s="103"/>
      <c r="PFS394" s="103"/>
      <c r="PFT394" s="103"/>
      <c r="PFU394" s="103"/>
      <c r="PFV394" s="103"/>
      <c r="PFW394" s="103"/>
      <c r="PFX394" s="103"/>
      <c r="PFY394" s="103"/>
      <c r="PFZ394" s="103"/>
      <c r="PGA394" s="103"/>
      <c r="PGB394" s="103"/>
      <c r="PGC394" s="103"/>
      <c r="PGD394" s="103"/>
      <c r="PGE394" s="103"/>
      <c r="PGF394" s="103"/>
      <c r="PGG394" s="103"/>
      <c r="PGH394" s="103"/>
      <c r="PGI394" s="103"/>
      <c r="PGJ394" s="103"/>
      <c r="PGK394" s="103"/>
      <c r="PGL394" s="103"/>
      <c r="PGM394" s="103"/>
      <c r="PGN394" s="103"/>
      <c r="PGO394" s="103"/>
      <c r="PGP394" s="103"/>
      <c r="PGQ394" s="103"/>
      <c r="PGR394" s="103"/>
      <c r="PGS394" s="103"/>
      <c r="PGT394" s="103"/>
      <c r="PGU394" s="103"/>
      <c r="PGV394" s="103"/>
      <c r="PGW394" s="103"/>
      <c r="PGX394" s="103"/>
      <c r="PGY394" s="103"/>
      <c r="PGZ394" s="103"/>
      <c r="PHA394" s="103"/>
      <c r="PHB394" s="103"/>
      <c r="PHC394" s="103"/>
      <c r="PHD394" s="103"/>
      <c r="PHE394" s="103"/>
      <c r="PHF394" s="103"/>
      <c r="PHG394" s="103"/>
      <c r="PHH394" s="103"/>
      <c r="PHI394" s="103"/>
      <c r="PHJ394" s="103"/>
      <c r="PHK394" s="103"/>
      <c r="PHL394" s="103"/>
      <c r="PHM394" s="103"/>
      <c r="PHN394" s="103"/>
      <c r="PHO394" s="103"/>
      <c r="PHP394" s="103"/>
      <c r="PHQ394" s="103"/>
      <c r="PHR394" s="103"/>
      <c r="PHS394" s="103"/>
      <c r="PHT394" s="103"/>
      <c r="PHU394" s="103"/>
      <c r="PHV394" s="103"/>
      <c r="PHW394" s="103"/>
      <c r="PHX394" s="103"/>
      <c r="PHY394" s="103"/>
      <c r="PHZ394" s="103"/>
      <c r="PIA394" s="103"/>
      <c r="PIB394" s="103"/>
      <c r="PIC394" s="103"/>
      <c r="PID394" s="103"/>
      <c r="PIE394" s="103"/>
      <c r="PIF394" s="103"/>
      <c r="PIG394" s="103"/>
      <c r="PIH394" s="103"/>
      <c r="PII394" s="103"/>
      <c r="PIJ394" s="103"/>
      <c r="PIK394" s="103"/>
      <c r="PIL394" s="103"/>
      <c r="PIM394" s="103"/>
      <c r="PIN394" s="103"/>
      <c r="PIO394" s="103"/>
      <c r="PIP394" s="103"/>
      <c r="PIQ394" s="103"/>
      <c r="PIR394" s="103"/>
      <c r="PIS394" s="103"/>
      <c r="PIT394" s="103"/>
      <c r="PIU394" s="103"/>
      <c r="PIV394" s="103"/>
      <c r="PIW394" s="103"/>
      <c r="PIX394" s="103"/>
      <c r="PIY394" s="103"/>
      <c r="PIZ394" s="103"/>
      <c r="PJA394" s="103"/>
      <c r="PJB394" s="103"/>
      <c r="PJC394" s="103"/>
      <c r="PJD394" s="103"/>
      <c r="PJE394" s="103"/>
      <c r="PJF394" s="103"/>
      <c r="PJG394" s="103"/>
      <c r="PJH394" s="103"/>
      <c r="PJI394" s="103"/>
      <c r="PJJ394" s="103"/>
      <c r="PJK394" s="103"/>
      <c r="PJL394" s="103"/>
      <c r="PJM394" s="103"/>
      <c r="PJN394" s="103"/>
      <c r="PJO394" s="103"/>
      <c r="PJP394" s="103"/>
      <c r="PJQ394" s="103"/>
      <c r="PJR394" s="103"/>
      <c r="PJS394" s="103"/>
      <c r="PJT394" s="103"/>
      <c r="PJU394" s="103"/>
      <c r="PJV394" s="103"/>
      <c r="PJW394" s="103"/>
      <c r="PJX394" s="103"/>
      <c r="PJY394" s="103"/>
      <c r="PJZ394" s="103"/>
      <c r="PKA394" s="103"/>
      <c r="PKB394" s="103"/>
      <c r="PKC394" s="103"/>
      <c r="PKD394" s="103"/>
      <c r="PKE394" s="103"/>
      <c r="PKF394" s="103"/>
      <c r="PKG394" s="103"/>
      <c r="PKH394" s="103"/>
      <c r="PKI394" s="103"/>
      <c r="PKJ394" s="103"/>
      <c r="PKK394" s="103"/>
      <c r="PKL394" s="103"/>
      <c r="PKM394" s="103"/>
      <c r="PKN394" s="103"/>
      <c r="PKO394" s="103"/>
      <c r="PKP394" s="103"/>
      <c r="PKQ394" s="103"/>
      <c r="PKR394" s="103"/>
      <c r="PKS394" s="103"/>
      <c r="PKT394" s="103"/>
      <c r="PKU394" s="103"/>
      <c r="PKV394" s="103"/>
      <c r="PKW394" s="103"/>
      <c r="PKX394" s="103"/>
      <c r="PKY394" s="103"/>
      <c r="PKZ394" s="103"/>
      <c r="PLA394" s="103"/>
      <c r="PLB394" s="103"/>
      <c r="PLC394" s="103"/>
      <c r="PLD394" s="103"/>
      <c r="PLE394" s="103"/>
      <c r="PLF394" s="103"/>
      <c r="PLG394" s="103"/>
      <c r="PLH394" s="103"/>
      <c r="PLI394" s="103"/>
      <c r="PLJ394" s="103"/>
      <c r="PLK394" s="103"/>
      <c r="PLL394" s="103"/>
      <c r="PLM394" s="103"/>
      <c r="PLN394" s="103"/>
      <c r="PLO394" s="103"/>
      <c r="PLP394" s="103"/>
      <c r="PLQ394" s="103"/>
      <c r="PLR394" s="103"/>
      <c r="PLS394" s="103"/>
      <c r="PLT394" s="103"/>
      <c r="PLU394" s="103"/>
      <c r="PLV394" s="103"/>
      <c r="PLW394" s="103"/>
      <c r="PLX394" s="103"/>
      <c r="PLY394" s="103"/>
      <c r="PLZ394" s="103"/>
      <c r="PMA394" s="103"/>
      <c r="PMB394" s="103"/>
      <c r="PMC394" s="103"/>
      <c r="PMD394" s="103"/>
      <c r="PME394" s="103"/>
      <c r="PMF394" s="103"/>
      <c r="PMG394" s="103"/>
      <c r="PMH394" s="103"/>
      <c r="PMI394" s="103"/>
      <c r="PMJ394" s="103"/>
      <c r="PMK394" s="103"/>
      <c r="PML394" s="103"/>
      <c r="PMM394" s="103"/>
      <c r="PMN394" s="103"/>
      <c r="PMO394" s="103"/>
      <c r="PMP394" s="103"/>
      <c r="PMQ394" s="103"/>
      <c r="PMR394" s="103"/>
      <c r="PMS394" s="103"/>
      <c r="PMT394" s="103"/>
      <c r="PMU394" s="103"/>
      <c r="PMV394" s="103"/>
      <c r="PMW394" s="103"/>
      <c r="PMX394" s="103"/>
      <c r="PMY394" s="103"/>
      <c r="PMZ394" s="103"/>
      <c r="PNA394" s="103"/>
      <c r="PNB394" s="103"/>
      <c r="PNC394" s="103"/>
      <c r="PND394" s="103"/>
      <c r="PNE394" s="103"/>
      <c r="PNF394" s="103"/>
      <c r="PNG394" s="103"/>
      <c r="PNH394" s="103"/>
      <c r="PNI394" s="103"/>
      <c r="PNJ394" s="103"/>
      <c r="PNK394" s="103"/>
      <c r="PNL394" s="103"/>
      <c r="PNM394" s="103"/>
      <c r="PNN394" s="103"/>
      <c r="PNO394" s="103"/>
      <c r="PNP394" s="103"/>
      <c r="PNQ394" s="103"/>
      <c r="PNR394" s="103"/>
      <c r="PNS394" s="103"/>
      <c r="PNT394" s="103"/>
      <c r="PNU394" s="103"/>
      <c r="PNV394" s="103"/>
      <c r="PNW394" s="103"/>
      <c r="PNX394" s="103"/>
      <c r="PNY394" s="103"/>
      <c r="PNZ394" s="103"/>
      <c r="POA394" s="103"/>
      <c r="POB394" s="103"/>
      <c r="POC394" s="103"/>
      <c r="POD394" s="103"/>
      <c r="POE394" s="103"/>
      <c r="POF394" s="103"/>
      <c r="POG394" s="103"/>
      <c r="POH394" s="103"/>
      <c r="POI394" s="103"/>
      <c r="POJ394" s="103"/>
      <c r="POK394" s="103"/>
      <c r="POL394" s="103"/>
      <c r="POM394" s="103"/>
      <c r="PON394" s="103"/>
      <c r="POO394" s="103"/>
      <c r="POP394" s="103"/>
      <c r="POQ394" s="103"/>
      <c r="POR394" s="103"/>
      <c r="POS394" s="103"/>
      <c r="POT394" s="103"/>
      <c r="POU394" s="103"/>
      <c r="POV394" s="103"/>
      <c r="POW394" s="103"/>
      <c r="POX394" s="103"/>
      <c r="POY394" s="103"/>
      <c r="POZ394" s="103"/>
      <c r="PPA394" s="103"/>
      <c r="PPB394" s="103"/>
      <c r="PPC394" s="103"/>
      <c r="PPD394" s="103"/>
      <c r="PPE394" s="103"/>
      <c r="PPF394" s="103"/>
      <c r="PPG394" s="103"/>
      <c r="PPH394" s="103"/>
      <c r="PPI394" s="103"/>
      <c r="PPJ394" s="103"/>
      <c r="PPK394" s="103"/>
      <c r="PPL394" s="103"/>
      <c r="PPM394" s="103"/>
      <c r="PPN394" s="103"/>
      <c r="PPO394" s="103"/>
      <c r="PPP394" s="103"/>
      <c r="PPQ394" s="103"/>
      <c r="PPR394" s="103"/>
      <c r="PPS394" s="103"/>
      <c r="PPT394" s="103"/>
      <c r="PPU394" s="103"/>
      <c r="PPV394" s="103"/>
      <c r="PPW394" s="103"/>
      <c r="PPX394" s="103"/>
      <c r="PPY394" s="103"/>
      <c r="PPZ394" s="103"/>
      <c r="PQA394" s="103"/>
      <c r="PQB394" s="103"/>
      <c r="PQC394" s="103"/>
      <c r="PQD394" s="103"/>
      <c r="PQE394" s="103"/>
      <c r="PQF394" s="103"/>
      <c r="PQG394" s="103"/>
      <c r="PQH394" s="103"/>
      <c r="PQI394" s="103"/>
      <c r="PQJ394" s="103"/>
      <c r="PQK394" s="103"/>
      <c r="PQL394" s="103"/>
      <c r="PQM394" s="103"/>
      <c r="PQN394" s="103"/>
      <c r="PQO394" s="103"/>
      <c r="PQP394" s="103"/>
      <c r="PQQ394" s="103"/>
      <c r="PQR394" s="103"/>
      <c r="PQS394" s="103"/>
      <c r="PQT394" s="103"/>
      <c r="PQU394" s="103"/>
      <c r="PQV394" s="103"/>
      <c r="PQW394" s="103"/>
      <c r="PQX394" s="103"/>
      <c r="PQY394" s="103"/>
      <c r="PQZ394" s="103"/>
      <c r="PRA394" s="103"/>
      <c r="PRB394" s="103"/>
      <c r="PRC394" s="103"/>
      <c r="PRD394" s="103"/>
      <c r="PRE394" s="103"/>
      <c r="PRF394" s="103"/>
      <c r="PRG394" s="103"/>
      <c r="PRH394" s="103"/>
      <c r="PRI394" s="103"/>
      <c r="PRJ394" s="103"/>
      <c r="PRK394" s="103"/>
      <c r="PRL394" s="103"/>
      <c r="PRM394" s="103"/>
      <c r="PRN394" s="103"/>
      <c r="PRO394" s="103"/>
      <c r="PRP394" s="103"/>
      <c r="PRQ394" s="103"/>
      <c r="PRR394" s="103"/>
      <c r="PRS394" s="103"/>
      <c r="PRT394" s="103"/>
      <c r="PRU394" s="103"/>
      <c r="PRV394" s="103"/>
      <c r="PRW394" s="103"/>
      <c r="PRX394" s="103"/>
      <c r="PRY394" s="103"/>
      <c r="PRZ394" s="103"/>
      <c r="PSA394" s="103"/>
      <c r="PSB394" s="103"/>
      <c r="PSC394" s="103"/>
      <c r="PSD394" s="103"/>
      <c r="PSE394" s="103"/>
      <c r="PSF394" s="103"/>
      <c r="PSG394" s="103"/>
      <c r="PSH394" s="103"/>
      <c r="PSI394" s="103"/>
      <c r="PSJ394" s="103"/>
      <c r="PSK394" s="103"/>
      <c r="PSL394" s="103"/>
      <c r="PSM394" s="103"/>
      <c r="PSN394" s="103"/>
      <c r="PSO394" s="103"/>
      <c r="PSP394" s="103"/>
      <c r="PSQ394" s="103"/>
      <c r="PSR394" s="103"/>
      <c r="PSS394" s="103"/>
      <c r="PST394" s="103"/>
      <c r="PSU394" s="103"/>
      <c r="PSV394" s="103"/>
      <c r="PSW394" s="103"/>
      <c r="PSX394" s="103"/>
      <c r="PSY394" s="103"/>
      <c r="PSZ394" s="103"/>
      <c r="PTA394" s="103"/>
      <c r="PTB394" s="103"/>
      <c r="PTC394" s="103"/>
      <c r="PTD394" s="103"/>
      <c r="PTE394" s="103"/>
      <c r="PTF394" s="103"/>
      <c r="PTG394" s="103"/>
      <c r="PTH394" s="103"/>
      <c r="PTI394" s="103"/>
      <c r="PTJ394" s="103"/>
      <c r="PTK394" s="103"/>
      <c r="PTL394" s="103"/>
      <c r="PTM394" s="103"/>
      <c r="PTN394" s="103"/>
      <c r="PTO394" s="103"/>
      <c r="PTP394" s="103"/>
      <c r="PTQ394" s="103"/>
      <c r="PTR394" s="103"/>
      <c r="PTS394" s="103"/>
      <c r="PTT394" s="103"/>
      <c r="PTU394" s="103"/>
      <c r="PTV394" s="103"/>
      <c r="PTW394" s="103"/>
      <c r="PTX394" s="103"/>
      <c r="PTY394" s="103"/>
      <c r="PTZ394" s="103"/>
      <c r="PUA394" s="103"/>
      <c r="PUB394" s="103"/>
      <c r="PUC394" s="103"/>
      <c r="PUD394" s="103"/>
      <c r="PUE394" s="103"/>
      <c r="PUF394" s="103"/>
      <c r="PUG394" s="103"/>
      <c r="PUH394" s="103"/>
      <c r="PUI394" s="103"/>
      <c r="PUJ394" s="103"/>
      <c r="PUK394" s="103"/>
      <c r="PUL394" s="103"/>
      <c r="PUM394" s="103"/>
      <c r="PUN394" s="103"/>
      <c r="PUO394" s="103"/>
      <c r="PUP394" s="103"/>
      <c r="PUQ394" s="103"/>
      <c r="PUR394" s="103"/>
      <c r="PUS394" s="103"/>
      <c r="PUT394" s="103"/>
      <c r="PUU394" s="103"/>
      <c r="PUV394" s="103"/>
      <c r="PUW394" s="103"/>
      <c r="PUX394" s="103"/>
      <c r="PUY394" s="103"/>
      <c r="PUZ394" s="103"/>
      <c r="PVA394" s="103"/>
      <c r="PVB394" s="103"/>
      <c r="PVC394" s="103"/>
      <c r="PVD394" s="103"/>
      <c r="PVE394" s="103"/>
      <c r="PVF394" s="103"/>
      <c r="PVG394" s="103"/>
      <c r="PVH394" s="103"/>
      <c r="PVI394" s="103"/>
      <c r="PVJ394" s="103"/>
      <c r="PVK394" s="103"/>
      <c r="PVL394" s="103"/>
      <c r="PVM394" s="103"/>
      <c r="PVN394" s="103"/>
      <c r="PVO394" s="103"/>
      <c r="PVP394" s="103"/>
      <c r="PVQ394" s="103"/>
      <c r="PVR394" s="103"/>
      <c r="PVS394" s="103"/>
      <c r="PVT394" s="103"/>
      <c r="PVU394" s="103"/>
      <c r="PVV394" s="103"/>
      <c r="PVW394" s="103"/>
      <c r="PVX394" s="103"/>
      <c r="PVY394" s="103"/>
      <c r="PVZ394" s="103"/>
      <c r="PWA394" s="103"/>
      <c r="PWB394" s="103"/>
      <c r="PWC394" s="103"/>
      <c r="PWD394" s="103"/>
      <c r="PWE394" s="103"/>
      <c r="PWF394" s="103"/>
      <c r="PWG394" s="103"/>
      <c r="PWH394" s="103"/>
      <c r="PWI394" s="103"/>
      <c r="PWJ394" s="103"/>
      <c r="PWK394" s="103"/>
      <c r="PWL394" s="103"/>
      <c r="PWM394" s="103"/>
      <c r="PWN394" s="103"/>
      <c r="PWO394" s="103"/>
      <c r="PWP394" s="103"/>
      <c r="PWQ394" s="103"/>
      <c r="PWR394" s="103"/>
      <c r="PWS394" s="103"/>
      <c r="PWT394" s="103"/>
      <c r="PWU394" s="103"/>
      <c r="PWV394" s="103"/>
      <c r="PWW394" s="103"/>
      <c r="PWX394" s="103"/>
      <c r="PWY394" s="103"/>
      <c r="PWZ394" s="103"/>
      <c r="PXA394" s="103"/>
      <c r="PXB394" s="103"/>
      <c r="PXC394" s="103"/>
      <c r="PXD394" s="103"/>
      <c r="PXE394" s="103"/>
      <c r="PXF394" s="103"/>
      <c r="PXG394" s="103"/>
      <c r="PXH394" s="103"/>
      <c r="PXI394" s="103"/>
      <c r="PXJ394" s="103"/>
      <c r="PXK394" s="103"/>
      <c r="PXL394" s="103"/>
      <c r="PXM394" s="103"/>
      <c r="PXN394" s="103"/>
      <c r="PXO394" s="103"/>
      <c r="PXP394" s="103"/>
      <c r="PXQ394" s="103"/>
      <c r="PXR394" s="103"/>
      <c r="PXS394" s="103"/>
      <c r="PXT394" s="103"/>
      <c r="PXU394" s="103"/>
      <c r="PXV394" s="103"/>
      <c r="PXW394" s="103"/>
      <c r="PXX394" s="103"/>
      <c r="PXY394" s="103"/>
      <c r="PXZ394" s="103"/>
      <c r="PYA394" s="103"/>
      <c r="PYB394" s="103"/>
      <c r="PYC394" s="103"/>
      <c r="PYD394" s="103"/>
      <c r="PYE394" s="103"/>
      <c r="PYF394" s="103"/>
      <c r="PYG394" s="103"/>
      <c r="PYH394" s="103"/>
      <c r="PYI394" s="103"/>
      <c r="PYJ394" s="103"/>
      <c r="PYK394" s="103"/>
      <c r="PYL394" s="103"/>
      <c r="PYM394" s="103"/>
      <c r="PYN394" s="103"/>
      <c r="PYO394" s="103"/>
      <c r="PYP394" s="103"/>
      <c r="PYQ394" s="103"/>
      <c r="PYR394" s="103"/>
      <c r="PYS394" s="103"/>
      <c r="PYT394" s="103"/>
      <c r="PYU394" s="103"/>
      <c r="PYV394" s="103"/>
      <c r="PYW394" s="103"/>
      <c r="PYX394" s="103"/>
      <c r="PYY394" s="103"/>
      <c r="PYZ394" s="103"/>
      <c r="PZA394" s="103"/>
      <c r="PZB394" s="103"/>
      <c r="PZC394" s="103"/>
      <c r="PZD394" s="103"/>
      <c r="PZE394" s="103"/>
      <c r="PZF394" s="103"/>
      <c r="PZG394" s="103"/>
      <c r="PZH394" s="103"/>
      <c r="PZI394" s="103"/>
      <c r="PZJ394" s="103"/>
      <c r="PZK394" s="103"/>
      <c r="PZL394" s="103"/>
      <c r="PZM394" s="103"/>
      <c r="PZN394" s="103"/>
      <c r="PZO394" s="103"/>
      <c r="PZP394" s="103"/>
      <c r="PZQ394" s="103"/>
      <c r="PZR394" s="103"/>
      <c r="PZS394" s="103"/>
      <c r="PZT394" s="103"/>
      <c r="PZU394" s="103"/>
      <c r="PZV394" s="103"/>
      <c r="PZW394" s="103"/>
      <c r="PZX394" s="103"/>
      <c r="PZY394" s="103"/>
      <c r="PZZ394" s="103"/>
      <c r="QAA394" s="103"/>
      <c r="QAB394" s="103"/>
      <c r="QAC394" s="103"/>
      <c r="QAD394" s="103"/>
      <c r="QAE394" s="103"/>
      <c r="QAF394" s="103"/>
      <c r="QAG394" s="103"/>
      <c r="QAH394" s="103"/>
      <c r="QAI394" s="103"/>
      <c r="QAJ394" s="103"/>
      <c r="QAK394" s="103"/>
      <c r="QAL394" s="103"/>
      <c r="QAM394" s="103"/>
      <c r="QAN394" s="103"/>
      <c r="QAO394" s="103"/>
      <c r="QAP394" s="103"/>
      <c r="QAQ394" s="103"/>
      <c r="QAR394" s="103"/>
      <c r="QAS394" s="103"/>
      <c r="QAT394" s="103"/>
      <c r="QAU394" s="103"/>
      <c r="QAV394" s="103"/>
      <c r="QAW394" s="103"/>
      <c r="QAX394" s="103"/>
      <c r="QAY394" s="103"/>
      <c r="QAZ394" s="103"/>
      <c r="QBA394" s="103"/>
      <c r="QBB394" s="103"/>
      <c r="QBC394" s="103"/>
      <c r="QBD394" s="103"/>
      <c r="QBE394" s="103"/>
      <c r="QBF394" s="103"/>
      <c r="QBG394" s="103"/>
      <c r="QBH394" s="103"/>
      <c r="QBI394" s="103"/>
      <c r="QBJ394" s="103"/>
      <c r="QBK394" s="103"/>
      <c r="QBL394" s="103"/>
      <c r="QBM394" s="103"/>
      <c r="QBN394" s="103"/>
      <c r="QBO394" s="103"/>
      <c r="QBP394" s="103"/>
      <c r="QBQ394" s="103"/>
      <c r="QBR394" s="103"/>
      <c r="QBS394" s="103"/>
      <c r="QBT394" s="103"/>
      <c r="QBU394" s="103"/>
      <c r="QBV394" s="103"/>
      <c r="QBW394" s="103"/>
      <c r="QBX394" s="103"/>
      <c r="QBY394" s="103"/>
      <c r="QBZ394" s="103"/>
      <c r="QCA394" s="103"/>
      <c r="QCB394" s="103"/>
      <c r="QCC394" s="103"/>
      <c r="QCD394" s="103"/>
      <c r="QCE394" s="103"/>
      <c r="QCF394" s="103"/>
      <c r="QCG394" s="103"/>
      <c r="QCH394" s="103"/>
      <c r="QCI394" s="103"/>
      <c r="QCJ394" s="103"/>
      <c r="QCK394" s="103"/>
      <c r="QCL394" s="103"/>
      <c r="QCM394" s="103"/>
      <c r="QCN394" s="103"/>
      <c r="QCO394" s="103"/>
      <c r="QCP394" s="103"/>
      <c r="QCQ394" s="103"/>
      <c r="QCR394" s="103"/>
      <c r="QCS394" s="103"/>
      <c r="QCT394" s="103"/>
      <c r="QCU394" s="103"/>
      <c r="QCV394" s="103"/>
      <c r="QCW394" s="103"/>
      <c r="QCX394" s="103"/>
      <c r="QCY394" s="103"/>
      <c r="QCZ394" s="103"/>
      <c r="QDA394" s="103"/>
      <c r="QDB394" s="103"/>
      <c r="QDC394" s="103"/>
      <c r="QDD394" s="103"/>
      <c r="QDE394" s="103"/>
      <c r="QDF394" s="103"/>
      <c r="QDG394" s="103"/>
      <c r="QDH394" s="103"/>
      <c r="QDI394" s="103"/>
      <c r="QDJ394" s="103"/>
      <c r="QDK394" s="103"/>
      <c r="QDL394" s="103"/>
      <c r="QDM394" s="103"/>
      <c r="QDN394" s="103"/>
      <c r="QDO394" s="103"/>
      <c r="QDP394" s="103"/>
      <c r="QDQ394" s="103"/>
      <c r="QDR394" s="103"/>
      <c r="QDS394" s="103"/>
      <c r="QDT394" s="103"/>
      <c r="QDU394" s="103"/>
      <c r="QDV394" s="103"/>
      <c r="QDW394" s="103"/>
      <c r="QDX394" s="103"/>
      <c r="QDY394" s="103"/>
      <c r="QDZ394" s="103"/>
      <c r="QEA394" s="103"/>
      <c r="QEB394" s="103"/>
      <c r="QEC394" s="103"/>
      <c r="QED394" s="103"/>
      <c r="QEE394" s="103"/>
      <c r="QEF394" s="103"/>
      <c r="QEG394" s="103"/>
      <c r="QEH394" s="103"/>
      <c r="QEI394" s="103"/>
      <c r="QEJ394" s="103"/>
      <c r="QEK394" s="103"/>
      <c r="QEL394" s="103"/>
      <c r="QEM394" s="103"/>
      <c r="QEN394" s="103"/>
      <c r="QEO394" s="103"/>
      <c r="QEP394" s="103"/>
      <c r="QEQ394" s="103"/>
      <c r="QER394" s="103"/>
      <c r="QES394" s="103"/>
      <c r="QET394" s="103"/>
      <c r="QEU394" s="103"/>
      <c r="QEV394" s="103"/>
      <c r="QEW394" s="103"/>
      <c r="QEX394" s="103"/>
      <c r="QEY394" s="103"/>
      <c r="QEZ394" s="103"/>
      <c r="QFA394" s="103"/>
      <c r="QFB394" s="103"/>
      <c r="QFC394" s="103"/>
      <c r="QFD394" s="103"/>
      <c r="QFE394" s="103"/>
      <c r="QFF394" s="103"/>
      <c r="QFG394" s="103"/>
      <c r="QFH394" s="103"/>
      <c r="QFI394" s="103"/>
      <c r="QFJ394" s="103"/>
      <c r="QFK394" s="103"/>
      <c r="QFL394" s="103"/>
      <c r="QFM394" s="103"/>
      <c r="QFN394" s="103"/>
      <c r="QFO394" s="103"/>
      <c r="QFP394" s="103"/>
      <c r="QFQ394" s="103"/>
      <c r="QFR394" s="103"/>
      <c r="QFS394" s="103"/>
      <c r="QFT394" s="103"/>
      <c r="QFU394" s="103"/>
      <c r="QFV394" s="103"/>
      <c r="QFW394" s="103"/>
      <c r="QFX394" s="103"/>
      <c r="QFY394" s="103"/>
      <c r="QFZ394" s="103"/>
      <c r="QGA394" s="103"/>
      <c r="QGB394" s="103"/>
      <c r="QGC394" s="103"/>
      <c r="QGD394" s="103"/>
      <c r="QGE394" s="103"/>
      <c r="QGF394" s="103"/>
      <c r="QGG394" s="103"/>
      <c r="QGH394" s="103"/>
      <c r="QGI394" s="103"/>
      <c r="QGJ394" s="103"/>
      <c r="QGK394" s="103"/>
      <c r="QGL394" s="103"/>
      <c r="QGM394" s="103"/>
      <c r="QGN394" s="103"/>
      <c r="QGO394" s="103"/>
      <c r="QGP394" s="103"/>
      <c r="QGQ394" s="103"/>
      <c r="QGR394" s="103"/>
      <c r="QGS394" s="103"/>
      <c r="QGT394" s="103"/>
      <c r="QGU394" s="103"/>
      <c r="QGV394" s="103"/>
      <c r="QGW394" s="103"/>
      <c r="QGX394" s="103"/>
      <c r="QGY394" s="103"/>
      <c r="QGZ394" s="103"/>
      <c r="QHA394" s="103"/>
      <c r="QHB394" s="103"/>
      <c r="QHC394" s="103"/>
      <c r="QHD394" s="103"/>
      <c r="QHE394" s="103"/>
      <c r="QHF394" s="103"/>
      <c r="QHG394" s="103"/>
      <c r="QHH394" s="103"/>
      <c r="QHI394" s="103"/>
      <c r="QHJ394" s="103"/>
      <c r="QHK394" s="103"/>
      <c r="QHL394" s="103"/>
      <c r="QHM394" s="103"/>
      <c r="QHN394" s="103"/>
      <c r="QHO394" s="103"/>
      <c r="QHP394" s="103"/>
      <c r="QHQ394" s="103"/>
      <c r="QHR394" s="103"/>
      <c r="QHS394" s="103"/>
      <c r="QHT394" s="103"/>
      <c r="QHU394" s="103"/>
      <c r="QHV394" s="103"/>
      <c r="QHW394" s="103"/>
      <c r="QHX394" s="103"/>
      <c r="QHY394" s="103"/>
      <c r="QHZ394" s="103"/>
      <c r="QIA394" s="103"/>
      <c r="QIB394" s="103"/>
      <c r="QIC394" s="103"/>
      <c r="QID394" s="103"/>
      <c r="QIE394" s="103"/>
      <c r="QIF394" s="103"/>
      <c r="QIG394" s="103"/>
      <c r="QIH394" s="103"/>
      <c r="QII394" s="103"/>
      <c r="QIJ394" s="103"/>
      <c r="QIK394" s="103"/>
      <c r="QIL394" s="103"/>
      <c r="QIM394" s="103"/>
      <c r="QIN394" s="103"/>
      <c r="QIO394" s="103"/>
      <c r="QIP394" s="103"/>
      <c r="QIQ394" s="103"/>
      <c r="QIR394" s="103"/>
      <c r="QIS394" s="103"/>
      <c r="QIT394" s="103"/>
      <c r="QIU394" s="103"/>
      <c r="QIV394" s="103"/>
      <c r="QIW394" s="103"/>
      <c r="QIX394" s="103"/>
      <c r="QIY394" s="103"/>
      <c r="QIZ394" s="103"/>
      <c r="QJA394" s="103"/>
      <c r="QJB394" s="103"/>
      <c r="QJC394" s="103"/>
      <c r="QJD394" s="103"/>
      <c r="QJE394" s="103"/>
      <c r="QJF394" s="103"/>
      <c r="QJG394" s="103"/>
      <c r="QJH394" s="103"/>
      <c r="QJI394" s="103"/>
      <c r="QJJ394" s="103"/>
      <c r="QJK394" s="103"/>
      <c r="QJL394" s="103"/>
      <c r="QJM394" s="103"/>
      <c r="QJN394" s="103"/>
      <c r="QJO394" s="103"/>
      <c r="QJP394" s="103"/>
      <c r="QJQ394" s="103"/>
      <c r="QJR394" s="103"/>
      <c r="QJS394" s="103"/>
      <c r="QJT394" s="103"/>
      <c r="QJU394" s="103"/>
      <c r="QJV394" s="103"/>
      <c r="QJW394" s="103"/>
      <c r="QJX394" s="103"/>
      <c r="QJY394" s="103"/>
      <c r="QJZ394" s="103"/>
      <c r="QKA394" s="103"/>
      <c r="QKB394" s="103"/>
      <c r="QKC394" s="103"/>
      <c r="QKD394" s="103"/>
      <c r="QKE394" s="103"/>
      <c r="QKF394" s="103"/>
      <c r="QKG394" s="103"/>
      <c r="QKH394" s="103"/>
      <c r="QKI394" s="103"/>
      <c r="QKJ394" s="103"/>
      <c r="QKK394" s="103"/>
      <c r="QKL394" s="103"/>
      <c r="QKM394" s="103"/>
      <c r="QKN394" s="103"/>
      <c r="QKO394" s="103"/>
      <c r="QKP394" s="103"/>
      <c r="QKQ394" s="103"/>
      <c r="QKR394" s="103"/>
      <c r="QKS394" s="103"/>
      <c r="QKT394" s="103"/>
      <c r="QKU394" s="103"/>
      <c r="QKV394" s="103"/>
      <c r="QKW394" s="103"/>
      <c r="QKX394" s="103"/>
      <c r="QKY394" s="103"/>
      <c r="QKZ394" s="103"/>
      <c r="QLA394" s="103"/>
      <c r="QLB394" s="103"/>
      <c r="QLC394" s="103"/>
      <c r="QLD394" s="103"/>
      <c r="QLE394" s="103"/>
      <c r="QLF394" s="103"/>
      <c r="QLG394" s="103"/>
      <c r="QLH394" s="103"/>
      <c r="QLI394" s="103"/>
      <c r="QLJ394" s="103"/>
      <c r="QLK394" s="103"/>
      <c r="QLL394" s="103"/>
      <c r="QLM394" s="103"/>
      <c r="QLN394" s="103"/>
      <c r="QLO394" s="103"/>
      <c r="QLP394" s="103"/>
      <c r="QLQ394" s="103"/>
      <c r="QLR394" s="103"/>
      <c r="QLS394" s="103"/>
      <c r="QLT394" s="103"/>
      <c r="QLU394" s="103"/>
      <c r="QLV394" s="103"/>
      <c r="QLW394" s="103"/>
      <c r="QLX394" s="103"/>
      <c r="QLY394" s="103"/>
      <c r="QLZ394" s="103"/>
      <c r="QMA394" s="103"/>
      <c r="QMB394" s="103"/>
      <c r="QMC394" s="103"/>
      <c r="QMD394" s="103"/>
      <c r="QME394" s="103"/>
      <c r="QMF394" s="103"/>
      <c r="QMG394" s="103"/>
      <c r="QMH394" s="103"/>
      <c r="QMI394" s="103"/>
      <c r="QMJ394" s="103"/>
      <c r="QMK394" s="103"/>
      <c r="QML394" s="103"/>
      <c r="QMM394" s="103"/>
      <c r="QMN394" s="103"/>
      <c r="QMO394" s="103"/>
      <c r="QMP394" s="103"/>
      <c r="QMQ394" s="103"/>
      <c r="QMR394" s="103"/>
      <c r="QMS394" s="103"/>
      <c r="QMT394" s="103"/>
      <c r="QMU394" s="103"/>
      <c r="QMV394" s="103"/>
      <c r="QMW394" s="103"/>
      <c r="QMX394" s="103"/>
      <c r="QMY394" s="103"/>
      <c r="QMZ394" s="103"/>
      <c r="QNA394" s="103"/>
      <c r="QNB394" s="103"/>
      <c r="QNC394" s="103"/>
      <c r="QND394" s="103"/>
      <c r="QNE394" s="103"/>
      <c r="QNF394" s="103"/>
      <c r="QNG394" s="103"/>
      <c r="QNH394" s="103"/>
      <c r="QNI394" s="103"/>
      <c r="QNJ394" s="103"/>
      <c r="QNK394" s="103"/>
      <c r="QNL394" s="103"/>
      <c r="QNM394" s="103"/>
      <c r="QNN394" s="103"/>
      <c r="QNO394" s="103"/>
      <c r="QNP394" s="103"/>
      <c r="QNQ394" s="103"/>
      <c r="QNR394" s="103"/>
      <c r="QNS394" s="103"/>
      <c r="QNT394" s="103"/>
      <c r="QNU394" s="103"/>
      <c r="QNV394" s="103"/>
      <c r="QNW394" s="103"/>
      <c r="QNX394" s="103"/>
      <c r="QNY394" s="103"/>
      <c r="QNZ394" s="103"/>
      <c r="QOA394" s="103"/>
      <c r="QOB394" s="103"/>
      <c r="QOC394" s="103"/>
      <c r="QOD394" s="103"/>
      <c r="QOE394" s="103"/>
      <c r="QOF394" s="103"/>
      <c r="QOG394" s="103"/>
      <c r="QOH394" s="103"/>
      <c r="QOI394" s="103"/>
      <c r="QOJ394" s="103"/>
      <c r="QOK394" s="103"/>
      <c r="QOL394" s="103"/>
      <c r="QOM394" s="103"/>
      <c r="QON394" s="103"/>
      <c r="QOO394" s="103"/>
      <c r="QOP394" s="103"/>
      <c r="QOQ394" s="103"/>
      <c r="QOR394" s="103"/>
      <c r="QOS394" s="103"/>
      <c r="QOT394" s="103"/>
      <c r="QOU394" s="103"/>
      <c r="QOV394" s="103"/>
      <c r="QOW394" s="103"/>
      <c r="QOX394" s="103"/>
      <c r="QOY394" s="103"/>
      <c r="QOZ394" s="103"/>
      <c r="QPA394" s="103"/>
      <c r="QPB394" s="103"/>
      <c r="QPC394" s="103"/>
      <c r="QPD394" s="103"/>
      <c r="QPE394" s="103"/>
      <c r="QPF394" s="103"/>
      <c r="QPG394" s="103"/>
      <c r="QPH394" s="103"/>
      <c r="QPI394" s="103"/>
      <c r="QPJ394" s="103"/>
      <c r="QPK394" s="103"/>
      <c r="QPL394" s="103"/>
      <c r="QPM394" s="103"/>
      <c r="QPN394" s="103"/>
      <c r="QPO394" s="103"/>
      <c r="QPP394" s="103"/>
      <c r="QPQ394" s="103"/>
      <c r="QPR394" s="103"/>
      <c r="QPS394" s="103"/>
      <c r="QPT394" s="103"/>
      <c r="QPU394" s="103"/>
      <c r="QPV394" s="103"/>
      <c r="QPW394" s="103"/>
      <c r="QPX394" s="103"/>
      <c r="QPY394" s="103"/>
      <c r="QPZ394" s="103"/>
      <c r="QQA394" s="103"/>
      <c r="QQB394" s="103"/>
      <c r="QQC394" s="103"/>
      <c r="QQD394" s="103"/>
      <c r="QQE394" s="103"/>
      <c r="QQF394" s="103"/>
      <c r="QQG394" s="103"/>
      <c r="QQH394" s="103"/>
      <c r="QQI394" s="103"/>
      <c r="QQJ394" s="103"/>
      <c r="QQK394" s="103"/>
      <c r="QQL394" s="103"/>
      <c r="QQM394" s="103"/>
      <c r="QQN394" s="103"/>
      <c r="QQO394" s="103"/>
      <c r="QQP394" s="103"/>
      <c r="QQQ394" s="103"/>
      <c r="QQR394" s="103"/>
      <c r="QQS394" s="103"/>
      <c r="QQT394" s="103"/>
      <c r="QQU394" s="103"/>
      <c r="QQV394" s="103"/>
      <c r="QQW394" s="103"/>
      <c r="QQX394" s="103"/>
      <c r="QQY394" s="103"/>
      <c r="QQZ394" s="103"/>
      <c r="QRA394" s="103"/>
      <c r="QRB394" s="103"/>
      <c r="QRC394" s="103"/>
      <c r="QRD394" s="103"/>
      <c r="QRE394" s="103"/>
      <c r="QRF394" s="103"/>
      <c r="QRG394" s="103"/>
      <c r="QRH394" s="103"/>
      <c r="QRI394" s="103"/>
      <c r="QRJ394" s="103"/>
      <c r="QRK394" s="103"/>
      <c r="QRL394" s="103"/>
      <c r="QRM394" s="103"/>
      <c r="QRN394" s="103"/>
      <c r="QRO394" s="103"/>
      <c r="QRP394" s="103"/>
      <c r="QRQ394" s="103"/>
      <c r="QRR394" s="103"/>
      <c r="QRS394" s="103"/>
      <c r="QRT394" s="103"/>
      <c r="QRU394" s="103"/>
      <c r="QRV394" s="103"/>
      <c r="QRW394" s="103"/>
      <c r="QRX394" s="103"/>
      <c r="QRY394" s="103"/>
      <c r="QRZ394" s="103"/>
      <c r="QSA394" s="103"/>
      <c r="QSB394" s="103"/>
      <c r="QSC394" s="103"/>
      <c r="QSD394" s="103"/>
      <c r="QSE394" s="103"/>
      <c r="QSF394" s="103"/>
      <c r="QSG394" s="103"/>
      <c r="QSH394" s="103"/>
      <c r="QSI394" s="103"/>
      <c r="QSJ394" s="103"/>
      <c r="QSK394" s="103"/>
      <c r="QSL394" s="103"/>
      <c r="QSM394" s="103"/>
      <c r="QSN394" s="103"/>
      <c r="QSO394" s="103"/>
      <c r="QSP394" s="103"/>
      <c r="QSQ394" s="103"/>
      <c r="QSR394" s="103"/>
      <c r="QSS394" s="103"/>
      <c r="QST394" s="103"/>
      <c r="QSU394" s="103"/>
      <c r="QSV394" s="103"/>
      <c r="QSW394" s="103"/>
      <c r="QSX394" s="103"/>
      <c r="QSY394" s="103"/>
      <c r="QSZ394" s="103"/>
      <c r="QTA394" s="103"/>
      <c r="QTB394" s="103"/>
      <c r="QTC394" s="103"/>
      <c r="QTD394" s="103"/>
      <c r="QTE394" s="103"/>
      <c r="QTF394" s="103"/>
      <c r="QTG394" s="103"/>
      <c r="QTH394" s="103"/>
      <c r="QTI394" s="103"/>
      <c r="QTJ394" s="103"/>
      <c r="QTK394" s="103"/>
      <c r="QTL394" s="103"/>
      <c r="QTM394" s="103"/>
      <c r="QTN394" s="103"/>
      <c r="QTO394" s="103"/>
      <c r="QTP394" s="103"/>
      <c r="QTQ394" s="103"/>
      <c r="QTR394" s="103"/>
      <c r="QTS394" s="103"/>
      <c r="QTT394" s="103"/>
      <c r="QTU394" s="103"/>
      <c r="QTV394" s="103"/>
      <c r="QTW394" s="103"/>
      <c r="QTX394" s="103"/>
      <c r="QTY394" s="103"/>
      <c r="QTZ394" s="103"/>
      <c r="QUA394" s="103"/>
      <c r="QUB394" s="103"/>
      <c r="QUC394" s="103"/>
      <c r="QUD394" s="103"/>
      <c r="QUE394" s="103"/>
      <c r="QUF394" s="103"/>
      <c r="QUG394" s="103"/>
      <c r="QUH394" s="103"/>
      <c r="QUI394" s="103"/>
      <c r="QUJ394" s="103"/>
      <c r="QUK394" s="103"/>
      <c r="QUL394" s="103"/>
      <c r="QUM394" s="103"/>
      <c r="QUN394" s="103"/>
      <c r="QUO394" s="103"/>
      <c r="QUP394" s="103"/>
      <c r="QUQ394" s="103"/>
      <c r="QUR394" s="103"/>
      <c r="QUS394" s="103"/>
      <c r="QUT394" s="103"/>
      <c r="QUU394" s="103"/>
      <c r="QUV394" s="103"/>
      <c r="QUW394" s="103"/>
      <c r="QUX394" s="103"/>
      <c r="QUY394" s="103"/>
      <c r="QUZ394" s="103"/>
      <c r="QVA394" s="103"/>
      <c r="QVB394" s="103"/>
      <c r="QVC394" s="103"/>
      <c r="QVD394" s="103"/>
      <c r="QVE394" s="103"/>
      <c r="QVF394" s="103"/>
      <c r="QVG394" s="103"/>
      <c r="QVH394" s="103"/>
      <c r="QVI394" s="103"/>
      <c r="QVJ394" s="103"/>
      <c r="QVK394" s="103"/>
      <c r="QVL394" s="103"/>
      <c r="QVM394" s="103"/>
      <c r="QVN394" s="103"/>
      <c r="QVO394" s="103"/>
      <c r="QVP394" s="103"/>
      <c r="QVQ394" s="103"/>
      <c r="QVR394" s="103"/>
      <c r="QVS394" s="103"/>
      <c r="QVT394" s="103"/>
      <c r="QVU394" s="103"/>
      <c r="QVV394" s="103"/>
      <c r="QVW394" s="103"/>
      <c r="QVX394" s="103"/>
      <c r="QVY394" s="103"/>
      <c r="QVZ394" s="103"/>
      <c r="QWA394" s="103"/>
      <c r="QWB394" s="103"/>
      <c r="QWC394" s="103"/>
      <c r="QWD394" s="103"/>
      <c r="QWE394" s="103"/>
      <c r="QWF394" s="103"/>
      <c r="QWG394" s="103"/>
      <c r="QWH394" s="103"/>
      <c r="QWI394" s="103"/>
      <c r="QWJ394" s="103"/>
      <c r="QWK394" s="103"/>
      <c r="QWL394" s="103"/>
      <c r="QWM394" s="103"/>
      <c r="QWN394" s="103"/>
      <c r="QWO394" s="103"/>
      <c r="QWP394" s="103"/>
      <c r="QWQ394" s="103"/>
      <c r="QWR394" s="103"/>
      <c r="QWS394" s="103"/>
      <c r="QWT394" s="103"/>
      <c r="QWU394" s="103"/>
      <c r="QWV394" s="103"/>
      <c r="QWW394" s="103"/>
      <c r="QWX394" s="103"/>
      <c r="QWY394" s="103"/>
      <c r="QWZ394" s="103"/>
      <c r="QXA394" s="103"/>
      <c r="QXB394" s="103"/>
      <c r="QXC394" s="103"/>
      <c r="QXD394" s="103"/>
      <c r="QXE394" s="103"/>
      <c r="QXF394" s="103"/>
      <c r="QXG394" s="103"/>
      <c r="QXH394" s="103"/>
      <c r="QXI394" s="103"/>
      <c r="QXJ394" s="103"/>
      <c r="QXK394" s="103"/>
      <c r="QXL394" s="103"/>
      <c r="QXM394" s="103"/>
      <c r="QXN394" s="103"/>
      <c r="QXO394" s="103"/>
      <c r="QXP394" s="103"/>
      <c r="QXQ394" s="103"/>
      <c r="QXR394" s="103"/>
      <c r="QXS394" s="103"/>
      <c r="QXT394" s="103"/>
      <c r="QXU394" s="103"/>
      <c r="QXV394" s="103"/>
      <c r="QXW394" s="103"/>
      <c r="QXX394" s="103"/>
      <c r="QXY394" s="103"/>
      <c r="QXZ394" s="103"/>
      <c r="QYA394" s="103"/>
      <c r="QYB394" s="103"/>
      <c r="QYC394" s="103"/>
      <c r="QYD394" s="103"/>
      <c r="QYE394" s="103"/>
      <c r="QYF394" s="103"/>
      <c r="QYG394" s="103"/>
      <c r="QYH394" s="103"/>
      <c r="QYI394" s="103"/>
      <c r="QYJ394" s="103"/>
      <c r="QYK394" s="103"/>
      <c r="QYL394" s="103"/>
      <c r="QYM394" s="103"/>
      <c r="QYN394" s="103"/>
      <c r="QYO394" s="103"/>
      <c r="QYP394" s="103"/>
      <c r="QYQ394" s="103"/>
      <c r="QYR394" s="103"/>
      <c r="QYS394" s="103"/>
      <c r="QYT394" s="103"/>
      <c r="QYU394" s="103"/>
      <c r="QYV394" s="103"/>
      <c r="QYW394" s="103"/>
      <c r="QYX394" s="103"/>
      <c r="QYY394" s="103"/>
      <c r="QYZ394" s="103"/>
      <c r="QZA394" s="103"/>
      <c r="QZB394" s="103"/>
      <c r="QZC394" s="103"/>
      <c r="QZD394" s="103"/>
      <c r="QZE394" s="103"/>
      <c r="QZF394" s="103"/>
      <c r="QZG394" s="103"/>
      <c r="QZH394" s="103"/>
      <c r="QZI394" s="103"/>
      <c r="QZJ394" s="103"/>
      <c r="QZK394" s="103"/>
      <c r="QZL394" s="103"/>
      <c r="QZM394" s="103"/>
      <c r="QZN394" s="103"/>
      <c r="QZO394" s="103"/>
      <c r="QZP394" s="103"/>
      <c r="QZQ394" s="103"/>
      <c r="QZR394" s="103"/>
      <c r="QZS394" s="103"/>
      <c r="QZT394" s="103"/>
      <c r="QZU394" s="103"/>
      <c r="QZV394" s="103"/>
      <c r="QZW394" s="103"/>
      <c r="QZX394" s="103"/>
      <c r="QZY394" s="103"/>
      <c r="QZZ394" s="103"/>
      <c r="RAA394" s="103"/>
      <c r="RAB394" s="103"/>
      <c r="RAC394" s="103"/>
      <c r="RAD394" s="103"/>
      <c r="RAE394" s="103"/>
      <c r="RAF394" s="103"/>
      <c r="RAG394" s="103"/>
      <c r="RAH394" s="103"/>
      <c r="RAI394" s="103"/>
      <c r="RAJ394" s="103"/>
      <c r="RAK394" s="103"/>
      <c r="RAL394" s="103"/>
      <c r="RAM394" s="103"/>
      <c r="RAN394" s="103"/>
      <c r="RAO394" s="103"/>
      <c r="RAP394" s="103"/>
      <c r="RAQ394" s="103"/>
      <c r="RAR394" s="103"/>
      <c r="RAS394" s="103"/>
      <c r="RAT394" s="103"/>
      <c r="RAU394" s="103"/>
      <c r="RAV394" s="103"/>
      <c r="RAW394" s="103"/>
      <c r="RAX394" s="103"/>
      <c r="RAY394" s="103"/>
      <c r="RAZ394" s="103"/>
      <c r="RBA394" s="103"/>
      <c r="RBB394" s="103"/>
      <c r="RBC394" s="103"/>
      <c r="RBD394" s="103"/>
      <c r="RBE394" s="103"/>
      <c r="RBF394" s="103"/>
      <c r="RBG394" s="103"/>
      <c r="RBH394" s="103"/>
      <c r="RBI394" s="103"/>
      <c r="RBJ394" s="103"/>
      <c r="RBK394" s="103"/>
      <c r="RBL394" s="103"/>
      <c r="RBM394" s="103"/>
      <c r="RBN394" s="103"/>
      <c r="RBO394" s="103"/>
      <c r="RBP394" s="103"/>
      <c r="RBQ394" s="103"/>
      <c r="RBR394" s="103"/>
      <c r="RBS394" s="103"/>
      <c r="RBT394" s="103"/>
      <c r="RBU394" s="103"/>
      <c r="RBV394" s="103"/>
      <c r="RBW394" s="103"/>
      <c r="RBX394" s="103"/>
      <c r="RBY394" s="103"/>
      <c r="RBZ394" s="103"/>
      <c r="RCA394" s="103"/>
      <c r="RCB394" s="103"/>
      <c r="RCC394" s="103"/>
      <c r="RCD394" s="103"/>
      <c r="RCE394" s="103"/>
      <c r="RCF394" s="103"/>
      <c r="RCG394" s="103"/>
      <c r="RCH394" s="103"/>
      <c r="RCI394" s="103"/>
      <c r="RCJ394" s="103"/>
      <c r="RCK394" s="103"/>
      <c r="RCL394" s="103"/>
      <c r="RCM394" s="103"/>
      <c r="RCN394" s="103"/>
      <c r="RCO394" s="103"/>
      <c r="RCP394" s="103"/>
      <c r="RCQ394" s="103"/>
      <c r="RCR394" s="103"/>
      <c r="RCS394" s="103"/>
      <c r="RCT394" s="103"/>
      <c r="RCU394" s="103"/>
      <c r="RCV394" s="103"/>
      <c r="RCW394" s="103"/>
      <c r="RCX394" s="103"/>
      <c r="RCY394" s="103"/>
      <c r="RCZ394" s="103"/>
      <c r="RDA394" s="103"/>
      <c r="RDB394" s="103"/>
      <c r="RDC394" s="103"/>
      <c r="RDD394" s="103"/>
      <c r="RDE394" s="103"/>
      <c r="RDF394" s="103"/>
      <c r="RDG394" s="103"/>
      <c r="RDH394" s="103"/>
      <c r="RDI394" s="103"/>
      <c r="RDJ394" s="103"/>
      <c r="RDK394" s="103"/>
      <c r="RDL394" s="103"/>
      <c r="RDM394" s="103"/>
      <c r="RDN394" s="103"/>
      <c r="RDO394" s="103"/>
      <c r="RDP394" s="103"/>
      <c r="RDQ394" s="103"/>
      <c r="RDR394" s="103"/>
      <c r="RDS394" s="103"/>
      <c r="RDT394" s="103"/>
      <c r="RDU394" s="103"/>
      <c r="RDV394" s="103"/>
      <c r="RDW394" s="103"/>
      <c r="RDX394" s="103"/>
      <c r="RDY394" s="103"/>
      <c r="RDZ394" s="103"/>
      <c r="REA394" s="103"/>
      <c r="REB394" s="103"/>
      <c r="REC394" s="103"/>
      <c r="RED394" s="103"/>
      <c r="REE394" s="103"/>
      <c r="REF394" s="103"/>
      <c r="REG394" s="103"/>
      <c r="REH394" s="103"/>
      <c r="REI394" s="103"/>
      <c r="REJ394" s="103"/>
      <c r="REK394" s="103"/>
      <c r="REL394" s="103"/>
      <c r="REM394" s="103"/>
      <c r="REN394" s="103"/>
      <c r="REO394" s="103"/>
      <c r="REP394" s="103"/>
      <c r="REQ394" s="103"/>
      <c r="RER394" s="103"/>
      <c r="RES394" s="103"/>
      <c r="RET394" s="103"/>
      <c r="REU394" s="103"/>
      <c r="REV394" s="103"/>
      <c r="REW394" s="103"/>
      <c r="REX394" s="103"/>
      <c r="REY394" s="103"/>
      <c r="REZ394" s="103"/>
      <c r="RFA394" s="103"/>
      <c r="RFB394" s="103"/>
      <c r="RFC394" s="103"/>
      <c r="RFD394" s="103"/>
      <c r="RFE394" s="103"/>
      <c r="RFF394" s="103"/>
      <c r="RFG394" s="103"/>
      <c r="RFH394" s="103"/>
      <c r="RFI394" s="103"/>
      <c r="RFJ394" s="103"/>
      <c r="RFK394" s="103"/>
      <c r="RFL394" s="103"/>
      <c r="RFM394" s="103"/>
      <c r="RFN394" s="103"/>
      <c r="RFO394" s="103"/>
      <c r="RFP394" s="103"/>
      <c r="RFQ394" s="103"/>
      <c r="RFR394" s="103"/>
      <c r="RFS394" s="103"/>
      <c r="RFT394" s="103"/>
      <c r="RFU394" s="103"/>
      <c r="RFV394" s="103"/>
      <c r="RFW394" s="103"/>
      <c r="RFX394" s="103"/>
      <c r="RFY394" s="103"/>
      <c r="RFZ394" s="103"/>
      <c r="RGA394" s="103"/>
      <c r="RGB394" s="103"/>
      <c r="RGC394" s="103"/>
      <c r="RGD394" s="103"/>
      <c r="RGE394" s="103"/>
      <c r="RGF394" s="103"/>
      <c r="RGG394" s="103"/>
      <c r="RGH394" s="103"/>
      <c r="RGI394" s="103"/>
      <c r="RGJ394" s="103"/>
      <c r="RGK394" s="103"/>
      <c r="RGL394" s="103"/>
      <c r="RGM394" s="103"/>
      <c r="RGN394" s="103"/>
      <c r="RGO394" s="103"/>
      <c r="RGP394" s="103"/>
      <c r="RGQ394" s="103"/>
      <c r="RGR394" s="103"/>
      <c r="RGS394" s="103"/>
      <c r="RGT394" s="103"/>
      <c r="RGU394" s="103"/>
      <c r="RGV394" s="103"/>
      <c r="RGW394" s="103"/>
      <c r="RGX394" s="103"/>
      <c r="RGY394" s="103"/>
      <c r="RGZ394" s="103"/>
      <c r="RHA394" s="103"/>
      <c r="RHB394" s="103"/>
      <c r="RHC394" s="103"/>
      <c r="RHD394" s="103"/>
      <c r="RHE394" s="103"/>
      <c r="RHF394" s="103"/>
      <c r="RHG394" s="103"/>
      <c r="RHH394" s="103"/>
      <c r="RHI394" s="103"/>
      <c r="RHJ394" s="103"/>
      <c r="RHK394" s="103"/>
      <c r="RHL394" s="103"/>
      <c r="RHM394" s="103"/>
      <c r="RHN394" s="103"/>
      <c r="RHO394" s="103"/>
      <c r="RHP394" s="103"/>
      <c r="RHQ394" s="103"/>
      <c r="RHR394" s="103"/>
      <c r="RHS394" s="103"/>
      <c r="RHT394" s="103"/>
      <c r="RHU394" s="103"/>
      <c r="RHV394" s="103"/>
      <c r="RHW394" s="103"/>
      <c r="RHX394" s="103"/>
      <c r="RHY394" s="103"/>
      <c r="RHZ394" s="103"/>
      <c r="RIA394" s="103"/>
      <c r="RIB394" s="103"/>
      <c r="RIC394" s="103"/>
      <c r="RID394" s="103"/>
      <c r="RIE394" s="103"/>
      <c r="RIF394" s="103"/>
      <c r="RIG394" s="103"/>
      <c r="RIH394" s="103"/>
      <c r="RII394" s="103"/>
      <c r="RIJ394" s="103"/>
      <c r="RIK394" s="103"/>
      <c r="RIL394" s="103"/>
      <c r="RIM394" s="103"/>
      <c r="RIN394" s="103"/>
      <c r="RIO394" s="103"/>
      <c r="RIP394" s="103"/>
      <c r="RIQ394" s="103"/>
      <c r="RIR394" s="103"/>
      <c r="RIS394" s="103"/>
      <c r="RIT394" s="103"/>
      <c r="RIU394" s="103"/>
      <c r="RIV394" s="103"/>
      <c r="RIW394" s="103"/>
      <c r="RIX394" s="103"/>
      <c r="RIY394" s="103"/>
      <c r="RIZ394" s="103"/>
      <c r="RJA394" s="103"/>
      <c r="RJB394" s="103"/>
      <c r="RJC394" s="103"/>
      <c r="RJD394" s="103"/>
      <c r="RJE394" s="103"/>
      <c r="RJF394" s="103"/>
      <c r="RJG394" s="103"/>
      <c r="RJH394" s="103"/>
      <c r="RJI394" s="103"/>
      <c r="RJJ394" s="103"/>
      <c r="RJK394" s="103"/>
      <c r="RJL394" s="103"/>
      <c r="RJM394" s="103"/>
      <c r="RJN394" s="103"/>
      <c r="RJO394" s="103"/>
      <c r="RJP394" s="103"/>
      <c r="RJQ394" s="103"/>
      <c r="RJR394" s="103"/>
      <c r="RJS394" s="103"/>
      <c r="RJT394" s="103"/>
      <c r="RJU394" s="103"/>
      <c r="RJV394" s="103"/>
      <c r="RJW394" s="103"/>
      <c r="RJX394" s="103"/>
      <c r="RJY394" s="103"/>
      <c r="RJZ394" s="103"/>
      <c r="RKA394" s="103"/>
      <c r="RKB394" s="103"/>
      <c r="RKC394" s="103"/>
      <c r="RKD394" s="103"/>
      <c r="RKE394" s="103"/>
      <c r="RKF394" s="103"/>
      <c r="RKG394" s="103"/>
      <c r="RKH394" s="103"/>
      <c r="RKI394" s="103"/>
      <c r="RKJ394" s="103"/>
      <c r="RKK394" s="103"/>
      <c r="RKL394" s="103"/>
      <c r="RKM394" s="103"/>
      <c r="RKN394" s="103"/>
      <c r="RKO394" s="103"/>
      <c r="RKP394" s="103"/>
      <c r="RKQ394" s="103"/>
      <c r="RKR394" s="103"/>
      <c r="RKS394" s="103"/>
      <c r="RKT394" s="103"/>
      <c r="RKU394" s="103"/>
      <c r="RKV394" s="103"/>
      <c r="RKW394" s="103"/>
      <c r="RKX394" s="103"/>
      <c r="RKY394" s="103"/>
      <c r="RKZ394" s="103"/>
      <c r="RLA394" s="103"/>
      <c r="RLB394" s="103"/>
      <c r="RLC394" s="103"/>
      <c r="RLD394" s="103"/>
      <c r="RLE394" s="103"/>
      <c r="RLF394" s="103"/>
      <c r="RLG394" s="103"/>
      <c r="RLH394" s="103"/>
      <c r="RLI394" s="103"/>
      <c r="RLJ394" s="103"/>
      <c r="RLK394" s="103"/>
      <c r="RLL394" s="103"/>
      <c r="RLM394" s="103"/>
      <c r="RLN394" s="103"/>
      <c r="RLO394" s="103"/>
      <c r="RLP394" s="103"/>
      <c r="RLQ394" s="103"/>
      <c r="RLR394" s="103"/>
      <c r="RLS394" s="103"/>
      <c r="RLT394" s="103"/>
      <c r="RLU394" s="103"/>
      <c r="RLV394" s="103"/>
      <c r="RLW394" s="103"/>
      <c r="RLX394" s="103"/>
      <c r="RLY394" s="103"/>
      <c r="RLZ394" s="103"/>
      <c r="RMA394" s="103"/>
      <c r="RMB394" s="103"/>
      <c r="RMC394" s="103"/>
      <c r="RMD394" s="103"/>
      <c r="RME394" s="103"/>
      <c r="RMF394" s="103"/>
      <c r="RMG394" s="103"/>
      <c r="RMH394" s="103"/>
      <c r="RMI394" s="103"/>
      <c r="RMJ394" s="103"/>
      <c r="RMK394" s="103"/>
      <c r="RML394" s="103"/>
      <c r="RMM394" s="103"/>
      <c r="RMN394" s="103"/>
      <c r="RMO394" s="103"/>
      <c r="RMP394" s="103"/>
      <c r="RMQ394" s="103"/>
      <c r="RMR394" s="103"/>
      <c r="RMS394" s="103"/>
      <c r="RMT394" s="103"/>
      <c r="RMU394" s="103"/>
      <c r="RMV394" s="103"/>
      <c r="RMW394" s="103"/>
      <c r="RMX394" s="103"/>
      <c r="RMY394" s="103"/>
      <c r="RMZ394" s="103"/>
      <c r="RNA394" s="103"/>
      <c r="RNB394" s="103"/>
      <c r="RNC394" s="103"/>
      <c r="RND394" s="103"/>
      <c r="RNE394" s="103"/>
      <c r="RNF394" s="103"/>
      <c r="RNG394" s="103"/>
      <c r="RNH394" s="103"/>
      <c r="RNI394" s="103"/>
      <c r="RNJ394" s="103"/>
      <c r="RNK394" s="103"/>
      <c r="RNL394" s="103"/>
      <c r="RNM394" s="103"/>
      <c r="RNN394" s="103"/>
      <c r="RNO394" s="103"/>
      <c r="RNP394" s="103"/>
      <c r="RNQ394" s="103"/>
      <c r="RNR394" s="103"/>
      <c r="RNS394" s="103"/>
      <c r="RNT394" s="103"/>
      <c r="RNU394" s="103"/>
      <c r="RNV394" s="103"/>
      <c r="RNW394" s="103"/>
      <c r="RNX394" s="103"/>
      <c r="RNY394" s="103"/>
      <c r="RNZ394" s="103"/>
      <c r="ROA394" s="103"/>
      <c r="ROB394" s="103"/>
      <c r="ROC394" s="103"/>
      <c r="ROD394" s="103"/>
      <c r="ROE394" s="103"/>
      <c r="ROF394" s="103"/>
      <c r="ROG394" s="103"/>
      <c r="ROH394" s="103"/>
      <c r="ROI394" s="103"/>
      <c r="ROJ394" s="103"/>
      <c r="ROK394" s="103"/>
      <c r="ROL394" s="103"/>
      <c r="ROM394" s="103"/>
      <c r="RON394" s="103"/>
      <c r="ROO394" s="103"/>
      <c r="ROP394" s="103"/>
      <c r="ROQ394" s="103"/>
      <c r="ROR394" s="103"/>
      <c r="ROS394" s="103"/>
      <c r="ROT394" s="103"/>
      <c r="ROU394" s="103"/>
      <c r="ROV394" s="103"/>
      <c r="ROW394" s="103"/>
      <c r="ROX394" s="103"/>
      <c r="ROY394" s="103"/>
      <c r="ROZ394" s="103"/>
      <c r="RPA394" s="103"/>
      <c r="RPB394" s="103"/>
      <c r="RPC394" s="103"/>
      <c r="RPD394" s="103"/>
      <c r="RPE394" s="103"/>
      <c r="RPF394" s="103"/>
      <c r="RPG394" s="103"/>
      <c r="RPH394" s="103"/>
      <c r="RPI394" s="103"/>
      <c r="RPJ394" s="103"/>
      <c r="RPK394" s="103"/>
      <c r="RPL394" s="103"/>
      <c r="RPM394" s="103"/>
      <c r="RPN394" s="103"/>
      <c r="RPO394" s="103"/>
      <c r="RPP394" s="103"/>
      <c r="RPQ394" s="103"/>
      <c r="RPR394" s="103"/>
      <c r="RPS394" s="103"/>
      <c r="RPT394" s="103"/>
      <c r="RPU394" s="103"/>
      <c r="RPV394" s="103"/>
      <c r="RPW394" s="103"/>
      <c r="RPX394" s="103"/>
      <c r="RPY394" s="103"/>
      <c r="RPZ394" s="103"/>
      <c r="RQA394" s="103"/>
      <c r="RQB394" s="103"/>
      <c r="RQC394" s="103"/>
      <c r="RQD394" s="103"/>
      <c r="RQE394" s="103"/>
      <c r="RQF394" s="103"/>
      <c r="RQG394" s="103"/>
      <c r="RQH394" s="103"/>
      <c r="RQI394" s="103"/>
      <c r="RQJ394" s="103"/>
      <c r="RQK394" s="103"/>
      <c r="RQL394" s="103"/>
      <c r="RQM394" s="103"/>
      <c r="RQN394" s="103"/>
      <c r="RQO394" s="103"/>
      <c r="RQP394" s="103"/>
      <c r="RQQ394" s="103"/>
      <c r="RQR394" s="103"/>
      <c r="RQS394" s="103"/>
      <c r="RQT394" s="103"/>
      <c r="RQU394" s="103"/>
      <c r="RQV394" s="103"/>
      <c r="RQW394" s="103"/>
      <c r="RQX394" s="103"/>
      <c r="RQY394" s="103"/>
      <c r="RQZ394" s="103"/>
      <c r="RRA394" s="103"/>
      <c r="RRB394" s="103"/>
      <c r="RRC394" s="103"/>
      <c r="RRD394" s="103"/>
      <c r="RRE394" s="103"/>
      <c r="RRF394" s="103"/>
      <c r="RRG394" s="103"/>
      <c r="RRH394" s="103"/>
      <c r="RRI394" s="103"/>
      <c r="RRJ394" s="103"/>
      <c r="RRK394" s="103"/>
      <c r="RRL394" s="103"/>
      <c r="RRM394" s="103"/>
      <c r="RRN394" s="103"/>
      <c r="RRO394" s="103"/>
      <c r="RRP394" s="103"/>
      <c r="RRQ394" s="103"/>
      <c r="RRR394" s="103"/>
      <c r="RRS394" s="103"/>
      <c r="RRT394" s="103"/>
      <c r="RRU394" s="103"/>
      <c r="RRV394" s="103"/>
      <c r="RRW394" s="103"/>
      <c r="RRX394" s="103"/>
      <c r="RRY394" s="103"/>
      <c r="RRZ394" s="103"/>
      <c r="RSA394" s="103"/>
      <c r="RSB394" s="103"/>
      <c r="RSC394" s="103"/>
      <c r="RSD394" s="103"/>
      <c r="RSE394" s="103"/>
      <c r="RSF394" s="103"/>
      <c r="RSG394" s="103"/>
      <c r="RSH394" s="103"/>
      <c r="RSI394" s="103"/>
      <c r="RSJ394" s="103"/>
      <c r="RSK394" s="103"/>
      <c r="RSL394" s="103"/>
      <c r="RSM394" s="103"/>
      <c r="RSN394" s="103"/>
      <c r="RSO394" s="103"/>
      <c r="RSP394" s="103"/>
      <c r="RSQ394" s="103"/>
      <c r="RSR394" s="103"/>
      <c r="RSS394" s="103"/>
      <c r="RST394" s="103"/>
      <c r="RSU394" s="103"/>
      <c r="RSV394" s="103"/>
      <c r="RSW394" s="103"/>
      <c r="RSX394" s="103"/>
      <c r="RSY394" s="103"/>
      <c r="RSZ394" s="103"/>
      <c r="RTA394" s="103"/>
      <c r="RTB394" s="103"/>
      <c r="RTC394" s="103"/>
      <c r="RTD394" s="103"/>
      <c r="RTE394" s="103"/>
      <c r="RTF394" s="103"/>
      <c r="RTG394" s="103"/>
      <c r="RTH394" s="103"/>
      <c r="RTI394" s="103"/>
      <c r="RTJ394" s="103"/>
      <c r="RTK394" s="103"/>
      <c r="RTL394" s="103"/>
      <c r="RTM394" s="103"/>
      <c r="RTN394" s="103"/>
      <c r="RTO394" s="103"/>
      <c r="RTP394" s="103"/>
      <c r="RTQ394" s="103"/>
      <c r="RTR394" s="103"/>
      <c r="RTS394" s="103"/>
      <c r="RTT394" s="103"/>
      <c r="RTU394" s="103"/>
      <c r="RTV394" s="103"/>
      <c r="RTW394" s="103"/>
      <c r="RTX394" s="103"/>
      <c r="RTY394" s="103"/>
      <c r="RTZ394" s="103"/>
      <c r="RUA394" s="103"/>
      <c r="RUB394" s="103"/>
      <c r="RUC394" s="103"/>
      <c r="RUD394" s="103"/>
      <c r="RUE394" s="103"/>
      <c r="RUF394" s="103"/>
      <c r="RUG394" s="103"/>
      <c r="RUH394" s="103"/>
      <c r="RUI394" s="103"/>
      <c r="RUJ394" s="103"/>
      <c r="RUK394" s="103"/>
      <c r="RUL394" s="103"/>
      <c r="RUM394" s="103"/>
      <c r="RUN394" s="103"/>
      <c r="RUO394" s="103"/>
      <c r="RUP394" s="103"/>
      <c r="RUQ394" s="103"/>
      <c r="RUR394" s="103"/>
      <c r="RUS394" s="103"/>
      <c r="RUT394" s="103"/>
      <c r="RUU394" s="103"/>
      <c r="RUV394" s="103"/>
      <c r="RUW394" s="103"/>
      <c r="RUX394" s="103"/>
      <c r="RUY394" s="103"/>
      <c r="RUZ394" s="103"/>
      <c r="RVA394" s="103"/>
      <c r="RVB394" s="103"/>
      <c r="RVC394" s="103"/>
      <c r="RVD394" s="103"/>
      <c r="RVE394" s="103"/>
      <c r="RVF394" s="103"/>
      <c r="RVG394" s="103"/>
      <c r="RVH394" s="103"/>
      <c r="RVI394" s="103"/>
      <c r="RVJ394" s="103"/>
      <c r="RVK394" s="103"/>
      <c r="RVL394" s="103"/>
      <c r="RVM394" s="103"/>
      <c r="RVN394" s="103"/>
      <c r="RVO394" s="103"/>
      <c r="RVP394" s="103"/>
      <c r="RVQ394" s="103"/>
      <c r="RVR394" s="103"/>
      <c r="RVS394" s="103"/>
      <c r="RVT394" s="103"/>
      <c r="RVU394" s="103"/>
      <c r="RVV394" s="103"/>
      <c r="RVW394" s="103"/>
      <c r="RVX394" s="103"/>
      <c r="RVY394" s="103"/>
      <c r="RVZ394" s="103"/>
      <c r="RWA394" s="103"/>
      <c r="RWB394" s="103"/>
      <c r="RWC394" s="103"/>
      <c r="RWD394" s="103"/>
      <c r="RWE394" s="103"/>
      <c r="RWF394" s="103"/>
      <c r="RWG394" s="103"/>
      <c r="RWH394" s="103"/>
      <c r="RWI394" s="103"/>
      <c r="RWJ394" s="103"/>
      <c r="RWK394" s="103"/>
      <c r="RWL394" s="103"/>
      <c r="RWM394" s="103"/>
      <c r="RWN394" s="103"/>
      <c r="RWO394" s="103"/>
      <c r="RWP394" s="103"/>
      <c r="RWQ394" s="103"/>
      <c r="RWR394" s="103"/>
      <c r="RWS394" s="103"/>
      <c r="RWT394" s="103"/>
      <c r="RWU394" s="103"/>
      <c r="RWV394" s="103"/>
      <c r="RWW394" s="103"/>
      <c r="RWX394" s="103"/>
      <c r="RWY394" s="103"/>
      <c r="RWZ394" s="103"/>
      <c r="RXA394" s="103"/>
      <c r="RXB394" s="103"/>
      <c r="RXC394" s="103"/>
      <c r="RXD394" s="103"/>
      <c r="RXE394" s="103"/>
      <c r="RXF394" s="103"/>
      <c r="RXG394" s="103"/>
      <c r="RXH394" s="103"/>
      <c r="RXI394" s="103"/>
      <c r="RXJ394" s="103"/>
      <c r="RXK394" s="103"/>
      <c r="RXL394" s="103"/>
      <c r="RXM394" s="103"/>
      <c r="RXN394" s="103"/>
      <c r="RXO394" s="103"/>
      <c r="RXP394" s="103"/>
      <c r="RXQ394" s="103"/>
      <c r="RXR394" s="103"/>
      <c r="RXS394" s="103"/>
      <c r="RXT394" s="103"/>
      <c r="RXU394" s="103"/>
      <c r="RXV394" s="103"/>
      <c r="RXW394" s="103"/>
      <c r="RXX394" s="103"/>
      <c r="RXY394" s="103"/>
      <c r="RXZ394" s="103"/>
      <c r="RYA394" s="103"/>
      <c r="RYB394" s="103"/>
      <c r="RYC394" s="103"/>
      <c r="RYD394" s="103"/>
      <c r="RYE394" s="103"/>
      <c r="RYF394" s="103"/>
      <c r="RYG394" s="103"/>
      <c r="RYH394" s="103"/>
      <c r="RYI394" s="103"/>
      <c r="RYJ394" s="103"/>
      <c r="RYK394" s="103"/>
      <c r="RYL394" s="103"/>
      <c r="RYM394" s="103"/>
      <c r="RYN394" s="103"/>
      <c r="RYO394" s="103"/>
      <c r="RYP394" s="103"/>
      <c r="RYQ394" s="103"/>
      <c r="RYR394" s="103"/>
      <c r="RYS394" s="103"/>
      <c r="RYT394" s="103"/>
      <c r="RYU394" s="103"/>
      <c r="RYV394" s="103"/>
      <c r="RYW394" s="103"/>
      <c r="RYX394" s="103"/>
      <c r="RYY394" s="103"/>
      <c r="RYZ394" s="103"/>
      <c r="RZA394" s="103"/>
      <c r="RZB394" s="103"/>
      <c r="RZC394" s="103"/>
      <c r="RZD394" s="103"/>
      <c r="RZE394" s="103"/>
      <c r="RZF394" s="103"/>
      <c r="RZG394" s="103"/>
      <c r="RZH394" s="103"/>
      <c r="RZI394" s="103"/>
      <c r="RZJ394" s="103"/>
      <c r="RZK394" s="103"/>
      <c r="RZL394" s="103"/>
      <c r="RZM394" s="103"/>
      <c r="RZN394" s="103"/>
      <c r="RZO394" s="103"/>
      <c r="RZP394" s="103"/>
      <c r="RZQ394" s="103"/>
      <c r="RZR394" s="103"/>
      <c r="RZS394" s="103"/>
      <c r="RZT394" s="103"/>
      <c r="RZU394" s="103"/>
      <c r="RZV394" s="103"/>
      <c r="RZW394" s="103"/>
      <c r="RZX394" s="103"/>
      <c r="RZY394" s="103"/>
      <c r="RZZ394" s="103"/>
      <c r="SAA394" s="103"/>
      <c r="SAB394" s="103"/>
      <c r="SAC394" s="103"/>
      <c r="SAD394" s="103"/>
      <c r="SAE394" s="103"/>
      <c r="SAF394" s="103"/>
      <c r="SAG394" s="103"/>
      <c r="SAH394" s="103"/>
      <c r="SAI394" s="103"/>
      <c r="SAJ394" s="103"/>
      <c r="SAK394" s="103"/>
      <c r="SAL394" s="103"/>
      <c r="SAM394" s="103"/>
      <c r="SAN394" s="103"/>
      <c r="SAO394" s="103"/>
      <c r="SAP394" s="103"/>
      <c r="SAQ394" s="103"/>
      <c r="SAR394" s="103"/>
      <c r="SAS394" s="103"/>
      <c r="SAT394" s="103"/>
      <c r="SAU394" s="103"/>
      <c r="SAV394" s="103"/>
      <c r="SAW394" s="103"/>
      <c r="SAX394" s="103"/>
      <c r="SAY394" s="103"/>
      <c r="SAZ394" s="103"/>
      <c r="SBA394" s="103"/>
      <c r="SBB394" s="103"/>
      <c r="SBC394" s="103"/>
      <c r="SBD394" s="103"/>
      <c r="SBE394" s="103"/>
      <c r="SBF394" s="103"/>
      <c r="SBG394" s="103"/>
      <c r="SBH394" s="103"/>
      <c r="SBI394" s="103"/>
      <c r="SBJ394" s="103"/>
      <c r="SBK394" s="103"/>
      <c r="SBL394" s="103"/>
      <c r="SBM394" s="103"/>
      <c r="SBN394" s="103"/>
      <c r="SBO394" s="103"/>
      <c r="SBP394" s="103"/>
      <c r="SBQ394" s="103"/>
      <c r="SBR394" s="103"/>
      <c r="SBS394" s="103"/>
      <c r="SBT394" s="103"/>
      <c r="SBU394" s="103"/>
      <c r="SBV394" s="103"/>
      <c r="SBW394" s="103"/>
      <c r="SBX394" s="103"/>
      <c r="SBY394" s="103"/>
      <c r="SBZ394" s="103"/>
      <c r="SCA394" s="103"/>
      <c r="SCB394" s="103"/>
      <c r="SCC394" s="103"/>
      <c r="SCD394" s="103"/>
      <c r="SCE394" s="103"/>
      <c r="SCF394" s="103"/>
      <c r="SCG394" s="103"/>
      <c r="SCH394" s="103"/>
      <c r="SCI394" s="103"/>
      <c r="SCJ394" s="103"/>
      <c r="SCK394" s="103"/>
      <c r="SCL394" s="103"/>
      <c r="SCM394" s="103"/>
      <c r="SCN394" s="103"/>
      <c r="SCO394" s="103"/>
      <c r="SCP394" s="103"/>
      <c r="SCQ394" s="103"/>
      <c r="SCR394" s="103"/>
      <c r="SCS394" s="103"/>
      <c r="SCT394" s="103"/>
      <c r="SCU394" s="103"/>
      <c r="SCV394" s="103"/>
      <c r="SCW394" s="103"/>
      <c r="SCX394" s="103"/>
      <c r="SCY394" s="103"/>
      <c r="SCZ394" s="103"/>
      <c r="SDA394" s="103"/>
      <c r="SDB394" s="103"/>
      <c r="SDC394" s="103"/>
      <c r="SDD394" s="103"/>
      <c r="SDE394" s="103"/>
      <c r="SDF394" s="103"/>
      <c r="SDG394" s="103"/>
      <c r="SDH394" s="103"/>
      <c r="SDI394" s="103"/>
      <c r="SDJ394" s="103"/>
      <c r="SDK394" s="103"/>
      <c r="SDL394" s="103"/>
      <c r="SDM394" s="103"/>
      <c r="SDN394" s="103"/>
      <c r="SDO394" s="103"/>
      <c r="SDP394" s="103"/>
      <c r="SDQ394" s="103"/>
      <c r="SDR394" s="103"/>
      <c r="SDS394" s="103"/>
      <c r="SDT394" s="103"/>
      <c r="SDU394" s="103"/>
      <c r="SDV394" s="103"/>
      <c r="SDW394" s="103"/>
      <c r="SDX394" s="103"/>
      <c r="SDY394" s="103"/>
      <c r="SDZ394" s="103"/>
      <c r="SEA394" s="103"/>
      <c r="SEB394" s="103"/>
      <c r="SEC394" s="103"/>
      <c r="SED394" s="103"/>
      <c r="SEE394" s="103"/>
      <c r="SEF394" s="103"/>
      <c r="SEG394" s="103"/>
      <c r="SEH394" s="103"/>
      <c r="SEI394" s="103"/>
      <c r="SEJ394" s="103"/>
      <c r="SEK394" s="103"/>
      <c r="SEL394" s="103"/>
      <c r="SEM394" s="103"/>
      <c r="SEN394" s="103"/>
      <c r="SEO394" s="103"/>
      <c r="SEP394" s="103"/>
      <c r="SEQ394" s="103"/>
      <c r="SER394" s="103"/>
      <c r="SES394" s="103"/>
      <c r="SET394" s="103"/>
      <c r="SEU394" s="103"/>
      <c r="SEV394" s="103"/>
      <c r="SEW394" s="103"/>
      <c r="SEX394" s="103"/>
      <c r="SEY394" s="103"/>
      <c r="SEZ394" s="103"/>
      <c r="SFA394" s="103"/>
      <c r="SFB394" s="103"/>
      <c r="SFC394" s="103"/>
      <c r="SFD394" s="103"/>
      <c r="SFE394" s="103"/>
      <c r="SFF394" s="103"/>
      <c r="SFG394" s="103"/>
      <c r="SFH394" s="103"/>
      <c r="SFI394" s="103"/>
      <c r="SFJ394" s="103"/>
      <c r="SFK394" s="103"/>
      <c r="SFL394" s="103"/>
      <c r="SFM394" s="103"/>
      <c r="SFN394" s="103"/>
      <c r="SFO394" s="103"/>
      <c r="SFP394" s="103"/>
      <c r="SFQ394" s="103"/>
      <c r="SFR394" s="103"/>
      <c r="SFS394" s="103"/>
      <c r="SFT394" s="103"/>
      <c r="SFU394" s="103"/>
      <c r="SFV394" s="103"/>
      <c r="SFW394" s="103"/>
      <c r="SFX394" s="103"/>
      <c r="SFY394" s="103"/>
      <c r="SFZ394" s="103"/>
      <c r="SGA394" s="103"/>
      <c r="SGB394" s="103"/>
      <c r="SGC394" s="103"/>
      <c r="SGD394" s="103"/>
      <c r="SGE394" s="103"/>
      <c r="SGF394" s="103"/>
      <c r="SGG394" s="103"/>
      <c r="SGH394" s="103"/>
      <c r="SGI394" s="103"/>
      <c r="SGJ394" s="103"/>
      <c r="SGK394" s="103"/>
      <c r="SGL394" s="103"/>
      <c r="SGM394" s="103"/>
      <c r="SGN394" s="103"/>
      <c r="SGO394" s="103"/>
      <c r="SGP394" s="103"/>
      <c r="SGQ394" s="103"/>
      <c r="SGR394" s="103"/>
      <c r="SGS394" s="103"/>
      <c r="SGT394" s="103"/>
      <c r="SGU394" s="103"/>
      <c r="SGV394" s="103"/>
      <c r="SGW394" s="103"/>
      <c r="SGX394" s="103"/>
      <c r="SGY394" s="103"/>
      <c r="SGZ394" s="103"/>
      <c r="SHA394" s="103"/>
      <c r="SHB394" s="103"/>
      <c r="SHC394" s="103"/>
      <c r="SHD394" s="103"/>
      <c r="SHE394" s="103"/>
      <c r="SHF394" s="103"/>
      <c r="SHG394" s="103"/>
      <c r="SHH394" s="103"/>
      <c r="SHI394" s="103"/>
      <c r="SHJ394" s="103"/>
      <c r="SHK394" s="103"/>
      <c r="SHL394" s="103"/>
      <c r="SHM394" s="103"/>
      <c r="SHN394" s="103"/>
      <c r="SHO394" s="103"/>
      <c r="SHP394" s="103"/>
      <c r="SHQ394" s="103"/>
      <c r="SHR394" s="103"/>
      <c r="SHS394" s="103"/>
      <c r="SHT394" s="103"/>
      <c r="SHU394" s="103"/>
      <c r="SHV394" s="103"/>
      <c r="SHW394" s="103"/>
      <c r="SHX394" s="103"/>
      <c r="SHY394" s="103"/>
      <c r="SHZ394" s="103"/>
      <c r="SIA394" s="103"/>
      <c r="SIB394" s="103"/>
      <c r="SIC394" s="103"/>
      <c r="SID394" s="103"/>
      <c r="SIE394" s="103"/>
      <c r="SIF394" s="103"/>
      <c r="SIG394" s="103"/>
      <c r="SIH394" s="103"/>
      <c r="SII394" s="103"/>
      <c r="SIJ394" s="103"/>
      <c r="SIK394" s="103"/>
      <c r="SIL394" s="103"/>
      <c r="SIM394" s="103"/>
      <c r="SIN394" s="103"/>
      <c r="SIO394" s="103"/>
      <c r="SIP394" s="103"/>
      <c r="SIQ394" s="103"/>
      <c r="SIR394" s="103"/>
      <c r="SIS394" s="103"/>
      <c r="SIT394" s="103"/>
      <c r="SIU394" s="103"/>
      <c r="SIV394" s="103"/>
      <c r="SIW394" s="103"/>
      <c r="SIX394" s="103"/>
      <c r="SIY394" s="103"/>
      <c r="SIZ394" s="103"/>
      <c r="SJA394" s="103"/>
      <c r="SJB394" s="103"/>
      <c r="SJC394" s="103"/>
      <c r="SJD394" s="103"/>
      <c r="SJE394" s="103"/>
      <c r="SJF394" s="103"/>
      <c r="SJG394" s="103"/>
      <c r="SJH394" s="103"/>
      <c r="SJI394" s="103"/>
      <c r="SJJ394" s="103"/>
      <c r="SJK394" s="103"/>
      <c r="SJL394" s="103"/>
      <c r="SJM394" s="103"/>
      <c r="SJN394" s="103"/>
      <c r="SJO394" s="103"/>
      <c r="SJP394" s="103"/>
      <c r="SJQ394" s="103"/>
      <c r="SJR394" s="103"/>
      <c r="SJS394" s="103"/>
      <c r="SJT394" s="103"/>
      <c r="SJU394" s="103"/>
      <c r="SJV394" s="103"/>
      <c r="SJW394" s="103"/>
      <c r="SJX394" s="103"/>
      <c r="SJY394" s="103"/>
      <c r="SJZ394" s="103"/>
      <c r="SKA394" s="103"/>
      <c r="SKB394" s="103"/>
      <c r="SKC394" s="103"/>
      <c r="SKD394" s="103"/>
      <c r="SKE394" s="103"/>
      <c r="SKF394" s="103"/>
      <c r="SKG394" s="103"/>
      <c r="SKH394" s="103"/>
      <c r="SKI394" s="103"/>
      <c r="SKJ394" s="103"/>
      <c r="SKK394" s="103"/>
      <c r="SKL394" s="103"/>
      <c r="SKM394" s="103"/>
      <c r="SKN394" s="103"/>
      <c r="SKO394" s="103"/>
      <c r="SKP394" s="103"/>
      <c r="SKQ394" s="103"/>
      <c r="SKR394" s="103"/>
      <c r="SKS394" s="103"/>
      <c r="SKT394" s="103"/>
      <c r="SKU394" s="103"/>
      <c r="SKV394" s="103"/>
      <c r="SKW394" s="103"/>
      <c r="SKX394" s="103"/>
      <c r="SKY394" s="103"/>
      <c r="SKZ394" s="103"/>
      <c r="SLA394" s="103"/>
      <c r="SLB394" s="103"/>
      <c r="SLC394" s="103"/>
      <c r="SLD394" s="103"/>
      <c r="SLE394" s="103"/>
      <c r="SLF394" s="103"/>
      <c r="SLG394" s="103"/>
      <c r="SLH394" s="103"/>
      <c r="SLI394" s="103"/>
      <c r="SLJ394" s="103"/>
      <c r="SLK394" s="103"/>
      <c r="SLL394" s="103"/>
      <c r="SLM394" s="103"/>
      <c r="SLN394" s="103"/>
      <c r="SLO394" s="103"/>
      <c r="SLP394" s="103"/>
      <c r="SLQ394" s="103"/>
      <c r="SLR394" s="103"/>
      <c r="SLS394" s="103"/>
      <c r="SLT394" s="103"/>
      <c r="SLU394" s="103"/>
      <c r="SLV394" s="103"/>
      <c r="SLW394" s="103"/>
      <c r="SLX394" s="103"/>
      <c r="SLY394" s="103"/>
      <c r="SLZ394" s="103"/>
      <c r="SMA394" s="103"/>
      <c r="SMB394" s="103"/>
      <c r="SMC394" s="103"/>
      <c r="SMD394" s="103"/>
      <c r="SME394" s="103"/>
      <c r="SMF394" s="103"/>
      <c r="SMG394" s="103"/>
      <c r="SMH394" s="103"/>
      <c r="SMI394" s="103"/>
      <c r="SMJ394" s="103"/>
      <c r="SMK394" s="103"/>
      <c r="SML394" s="103"/>
      <c r="SMM394" s="103"/>
      <c r="SMN394" s="103"/>
      <c r="SMO394" s="103"/>
      <c r="SMP394" s="103"/>
      <c r="SMQ394" s="103"/>
      <c r="SMR394" s="103"/>
      <c r="SMS394" s="103"/>
      <c r="SMT394" s="103"/>
      <c r="SMU394" s="103"/>
      <c r="SMV394" s="103"/>
      <c r="SMW394" s="103"/>
      <c r="SMX394" s="103"/>
      <c r="SMY394" s="103"/>
      <c r="SMZ394" s="103"/>
      <c r="SNA394" s="103"/>
      <c r="SNB394" s="103"/>
      <c r="SNC394" s="103"/>
      <c r="SND394" s="103"/>
      <c r="SNE394" s="103"/>
      <c r="SNF394" s="103"/>
      <c r="SNG394" s="103"/>
      <c r="SNH394" s="103"/>
      <c r="SNI394" s="103"/>
      <c r="SNJ394" s="103"/>
      <c r="SNK394" s="103"/>
      <c r="SNL394" s="103"/>
      <c r="SNM394" s="103"/>
      <c r="SNN394" s="103"/>
      <c r="SNO394" s="103"/>
      <c r="SNP394" s="103"/>
      <c r="SNQ394" s="103"/>
      <c r="SNR394" s="103"/>
      <c r="SNS394" s="103"/>
      <c r="SNT394" s="103"/>
      <c r="SNU394" s="103"/>
      <c r="SNV394" s="103"/>
      <c r="SNW394" s="103"/>
      <c r="SNX394" s="103"/>
      <c r="SNY394" s="103"/>
      <c r="SNZ394" s="103"/>
      <c r="SOA394" s="103"/>
      <c r="SOB394" s="103"/>
      <c r="SOC394" s="103"/>
      <c r="SOD394" s="103"/>
      <c r="SOE394" s="103"/>
      <c r="SOF394" s="103"/>
      <c r="SOG394" s="103"/>
      <c r="SOH394" s="103"/>
      <c r="SOI394" s="103"/>
      <c r="SOJ394" s="103"/>
      <c r="SOK394" s="103"/>
      <c r="SOL394" s="103"/>
      <c r="SOM394" s="103"/>
      <c r="SON394" s="103"/>
      <c r="SOO394" s="103"/>
      <c r="SOP394" s="103"/>
      <c r="SOQ394" s="103"/>
      <c r="SOR394" s="103"/>
      <c r="SOS394" s="103"/>
      <c r="SOT394" s="103"/>
      <c r="SOU394" s="103"/>
      <c r="SOV394" s="103"/>
      <c r="SOW394" s="103"/>
      <c r="SOX394" s="103"/>
      <c r="SOY394" s="103"/>
      <c r="SOZ394" s="103"/>
      <c r="SPA394" s="103"/>
      <c r="SPB394" s="103"/>
      <c r="SPC394" s="103"/>
      <c r="SPD394" s="103"/>
      <c r="SPE394" s="103"/>
      <c r="SPF394" s="103"/>
      <c r="SPG394" s="103"/>
      <c r="SPH394" s="103"/>
      <c r="SPI394" s="103"/>
      <c r="SPJ394" s="103"/>
      <c r="SPK394" s="103"/>
      <c r="SPL394" s="103"/>
      <c r="SPM394" s="103"/>
      <c r="SPN394" s="103"/>
      <c r="SPO394" s="103"/>
      <c r="SPP394" s="103"/>
      <c r="SPQ394" s="103"/>
      <c r="SPR394" s="103"/>
      <c r="SPS394" s="103"/>
      <c r="SPT394" s="103"/>
      <c r="SPU394" s="103"/>
      <c r="SPV394" s="103"/>
      <c r="SPW394" s="103"/>
      <c r="SPX394" s="103"/>
      <c r="SPY394" s="103"/>
      <c r="SPZ394" s="103"/>
      <c r="SQA394" s="103"/>
      <c r="SQB394" s="103"/>
      <c r="SQC394" s="103"/>
      <c r="SQD394" s="103"/>
      <c r="SQE394" s="103"/>
      <c r="SQF394" s="103"/>
      <c r="SQG394" s="103"/>
      <c r="SQH394" s="103"/>
      <c r="SQI394" s="103"/>
      <c r="SQJ394" s="103"/>
      <c r="SQK394" s="103"/>
      <c r="SQL394" s="103"/>
      <c r="SQM394" s="103"/>
      <c r="SQN394" s="103"/>
      <c r="SQO394" s="103"/>
      <c r="SQP394" s="103"/>
      <c r="SQQ394" s="103"/>
      <c r="SQR394" s="103"/>
      <c r="SQS394" s="103"/>
      <c r="SQT394" s="103"/>
      <c r="SQU394" s="103"/>
      <c r="SQV394" s="103"/>
      <c r="SQW394" s="103"/>
      <c r="SQX394" s="103"/>
      <c r="SQY394" s="103"/>
      <c r="SQZ394" s="103"/>
      <c r="SRA394" s="103"/>
      <c r="SRB394" s="103"/>
      <c r="SRC394" s="103"/>
      <c r="SRD394" s="103"/>
      <c r="SRE394" s="103"/>
      <c r="SRF394" s="103"/>
      <c r="SRG394" s="103"/>
      <c r="SRH394" s="103"/>
      <c r="SRI394" s="103"/>
      <c r="SRJ394" s="103"/>
      <c r="SRK394" s="103"/>
      <c r="SRL394" s="103"/>
      <c r="SRM394" s="103"/>
      <c r="SRN394" s="103"/>
      <c r="SRO394" s="103"/>
      <c r="SRP394" s="103"/>
      <c r="SRQ394" s="103"/>
      <c r="SRR394" s="103"/>
      <c r="SRS394" s="103"/>
      <c r="SRT394" s="103"/>
      <c r="SRU394" s="103"/>
      <c r="SRV394" s="103"/>
      <c r="SRW394" s="103"/>
      <c r="SRX394" s="103"/>
      <c r="SRY394" s="103"/>
      <c r="SRZ394" s="103"/>
      <c r="SSA394" s="103"/>
      <c r="SSB394" s="103"/>
      <c r="SSC394" s="103"/>
      <c r="SSD394" s="103"/>
      <c r="SSE394" s="103"/>
      <c r="SSF394" s="103"/>
      <c r="SSG394" s="103"/>
      <c r="SSH394" s="103"/>
      <c r="SSI394" s="103"/>
      <c r="SSJ394" s="103"/>
      <c r="SSK394" s="103"/>
      <c r="SSL394" s="103"/>
      <c r="SSM394" s="103"/>
      <c r="SSN394" s="103"/>
      <c r="SSO394" s="103"/>
      <c r="SSP394" s="103"/>
      <c r="SSQ394" s="103"/>
      <c r="SSR394" s="103"/>
      <c r="SSS394" s="103"/>
      <c r="SST394" s="103"/>
      <c r="SSU394" s="103"/>
      <c r="SSV394" s="103"/>
      <c r="SSW394" s="103"/>
      <c r="SSX394" s="103"/>
      <c r="SSY394" s="103"/>
      <c r="SSZ394" s="103"/>
      <c r="STA394" s="103"/>
      <c r="STB394" s="103"/>
      <c r="STC394" s="103"/>
      <c r="STD394" s="103"/>
      <c r="STE394" s="103"/>
      <c r="STF394" s="103"/>
      <c r="STG394" s="103"/>
      <c r="STH394" s="103"/>
      <c r="STI394" s="103"/>
      <c r="STJ394" s="103"/>
      <c r="STK394" s="103"/>
      <c r="STL394" s="103"/>
      <c r="STM394" s="103"/>
      <c r="STN394" s="103"/>
      <c r="STO394" s="103"/>
      <c r="STP394" s="103"/>
      <c r="STQ394" s="103"/>
      <c r="STR394" s="103"/>
      <c r="STS394" s="103"/>
      <c r="STT394" s="103"/>
      <c r="STU394" s="103"/>
      <c r="STV394" s="103"/>
      <c r="STW394" s="103"/>
      <c r="STX394" s="103"/>
      <c r="STY394" s="103"/>
      <c r="STZ394" s="103"/>
      <c r="SUA394" s="103"/>
      <c r="SUB394" s="103"/>
      <c r="SUC394" s="103"/>
      <c r="SUD394" s="103"/>
      <c r="SUE394" s="103"/>
      <c r="SUF394" s="103"/>
      <c r="SUG394" s="103"/>
      <c r="SUH394" s="103"/>
      <c r="SUI394" s="103"/>
      <c r="SUJ394" s="103"/>
      <c r="SUK394" s="103"/>
      <c r="SUL394" s="103"/>
      <c r="SUM394" s="103"/>
      <c r="SUN394" s="103"/>
      <c r="SUO394" s="103"/>
      <c r="SUP394" s="103"/>
      <c r="SUQ394" s="103"/>
      <c r="SUR394" s="103"/>
      <c r="SUS394" s="103"/>
      <c r="SUT394" s="103"/>
      <c r="SUU394" s="103"/>
      <c r="SUV394" s="103"/>
      <c r="SUW394" s="103"/>
      <c r="SUX394" s="103"/>
      <c r="SUY394" s="103"/>
      <c r="SUZ394" s="103"/>
      <c r="SVA394" s="103"/>
      <c r="SVB394" s="103"/>
      <c r="SVC394" s="103"/>
      <c r="SVD394" s="103"/>
      <c r="SVE394" s="103"/>
      <c r="SVF394" s="103"/>
      <c r="SVG394" s="103"/>
      <c r="SVH394" s="103"/>
      <c r="SVI394" s="103"/>
      <c r="SVJ394" s="103"/>
      <c r="SVK394" s="103"/>
      <c r="SVL394" s="103"/>
      <c r="SVM394" s="103"/>
      <c r="SVN394" s="103"/>
      <c r="SVO394" s="103"/>
      <c r="SVP394" s="103"/>
      <c r="SVQ394" s="103"/>
      <c r="SVR394" s="103"/>
      <c r="SVS394" s="103"/>
      <c r="SVT394" s="103"/>
      <c r="SVU394" s="103"/>
      <c r="SVV394" s="103"/>
      <c r="SVW394" s="103"/>
      <c r="SVX394" s="103"/>
      <c r="SVY394" s="103"/>
      <c r="SVZ394" s="103"/>
      <c r="SWA394" s="103"/>
      <c r="SWB394" s="103"/>
      <c r="SWC394" s="103"/>
      <c r="SWD394" s="103"/>
      <c r="SWE394" s="103"/>
      <c r="SWF394" s="103"/>
      <c r="SWG394" s="103"/>
      <c r="SWH394" s="103"/>
      <c r="SWI394" s="103"/>
      <c r="SWJ394" s="103"/>
      <c r="SWK394" s="103"/>
      <c r="SWL394" s="103"/>
      <c r="SWM394" s="103"/>
      <c r="SWN394" s="103"/>
      <c r="SWO394" s="103"/>
      <c r="SWP394" s="103"/>
      <c r="SWQ394" s="103"/>
      <c r="SWR394" s="103"/>
      <c r="SWS394" s="103"/>
      <c r="SWT394" s="103"/>
      <c r="SWU394" s="103"/>
      <c r="SWV394" s="103"/>
      <c r="SWW394" s="103"/>
      <c r="SWX394" s="103"/>
      <c r="SWY394" s="103"/>
      <c r="SWZ394" s="103"/>
      <c r="SXA394" s="103"/>
      <c r="SXB394" s="103"/>
      <c r="SXC394" s="103"/>
      <c r="SXD394" s="103"/>
      <c r="SXE394" s="103"/>
      <c r="SXF394" s="103"/>
      <c r="SXG394" s="103"/>
      <c r="SXH394" s="103"/>
      <c r="SXI394" s="103"/>
      <c r="SXJ394" s="103"/>
      <c r="SXK394" s="103"/>
      <c r="SXL394" s="103"/>
      <c r="SXM394" s="103"/>
      <c r="SXN394" s="103"/>
      <c r="SXO394" s="103"/>
      <c r="SXP394" s="103"/>
      <c r="SXQ394" s="103"/>
      <c r="SXR394" s="103"/>
      <c r="SXS394" s="103"/>
      <c r="SXT394" s="103"/>
      <c r="SXU394" s="103"/>
      <c r="SXV394" s="103"/>
      <c r="SXW394" s="103"/>
      <c r="SXX394" s="103"/>
      <c r="SXY394" s="103"/>
      <c r="SXZ394" s="103"/>
      <c r="SYA394" s="103"/>
      <c r="SYB394" s="103"/>
      <c r="SYC394" s="103"/>
      <c r="SYD394" s="103"/>
      <c r="SYE394" s="103"/>
      <c r="SYF394" s="103"/>
      <c r="SYG394" s="103"/>
      <c r="SYH394" s="103"/>
      <c r="SYI394" s="103"/>
      <c r="SYJ394" s="103"/>
      <c r="SYK394" s="103"/>
      <c r="SYL394" s="103"/>
      <c r="SYM394" s="103"/>
      <c r="SYN394" s="103"/>
      <c r="SYO394" s="103"/>
      <c r="SYP394" s="103"/>
      <c r="SYQ394" s="103"/>
      <c r="SYR394" s="103"/>
      <c r="SYS394" s="103"/>
      <c r="SYT394" s="103"/>
      <c r="SYU394" s="103"/>
      <c r="SYV394" s="103"/>
      <c r="SYW394" s="103"/>
      <c r="SYX394" s="103"/>
      <c r="SYY394" s="103"/>
      <c r="SYZ394" s="103"/>
      <c r="SZA394" s="103"/>
      <c r="SZB394" s="103"/>
      <c r="SZC394" s="103"/>
      <c r="SZD394" s="103"/>
      <c r="SZE394" s="103"/>
      <c r="SZF394" s="103"/>
      <c r="SZG394" s="103"/>
      <c r="SZH394" s="103"/>
      <c r="SZI394" s="103"/>
      <c r="SZJ394" s="103"/>
      <c r="SZK394" s="103"/>
      <c r="SZL394" s="103"/>
      <c r="SZM394" s="103"/>
      <c r="SZN394" s="103"/>
      <c r="SZO394" s="103"/>
      <c r="SZP394" s="103"/>
      <c r="SZQ394" s="103"/>
      <c r="SZR394" s="103"/>
      <c r="SZS394" s="103"/>
      <c r="SZT394" s="103"/>
      <c r="SZU394" s="103"/>
      <c r="SZV394" s="103"/>
      <c r="SZW394" s="103"/>
      <c r="SZX394" s="103"/>
      <c r="SZY394" s="103"/>
      <c r="SZZ394" s="103"/>
      <c r="TAA394" s="103"/>
      <c r="TAB394" s="103"/>
      <c r="TAC394" s="103"/>
      <c r="TAD394" s="103"/>
      <c r="TAE394" s="103"/>
      <c r="TAF394" s="103"/>
      <c r="TAG394" s="103"/>
      <c r="TAH394" s="103"/>
      <c r="TAI394" s="103"/>
      <c r="TAJ394" s="103"/>
      <c r="TAK394" s="103"/>
      <c r="TAL394" s="103"/>
      <c r="TAM394" s="103"/>
      <c r="TAN394" s="103"/>
      <c r="TAO394" s="103"/>
      <c r="TAP394" s="103"/>
      <c r="TAQ394" s="103"/>
      <c r="TAR394" s="103"/>
      <c r="TAS394" s="103"/>
      <c r="TAT394" s="103"/>
      <c r="TAU394" s="103"/>
      <c r="TAV394" s="103"/>
      <c r="TAW394" s="103"/>
      <c r="TAX394" s="103"/>
      <c r="TAY394" s="103"/>
      <c r="TAZ394" s="103"/>
      <c r="TBA394" s="103"/>
      <c r="TBB394" s="103"/>
      <c r="TBC394" s="103"/>
      <c r="TBD394" s="103"/>
      <c r="TBE394" s="103"/>
      <c r="TBF394" s="103"/>
      <c r="TBG394" s="103"/>
      <c r="TBH394" s="103"/>
      <c r="TBI394" s="103"/>
      <c r="TBJ394" s="103"/>
      <c r="TBK394" s="103"/>
      <c r="TBL394" s="103"/>
      <c r="TBM394" s="103"/>
      <c r="TBN394" s="103"/>
      <c r="TBO394" s="103"/>
      <c r="TBP394" s="103"/>
      <c r="TBQ394" s="103"/>
      <c r="TBR394" s="103"/>
      <c r="TBS394" s="103"/>
      <c r="TBT394" s="103"/>
      <c r="TBU394" s="103"/>
      <c r="TBV394" s="103"/>
      <c r="TBW394" s="103"/>
      <c r="TBX394" s="103"/>
      <c r="TBY394" s="103"/>
      <c r="TBZ394" s="103"/>
      <c r="TCA394" s="103"/>
      <c r="TCB394" s="103"/>
      <c r="TCC394" s="103"/>
      <c r="TCD394" s="103"/>
      <c r="TCE394" s="103"/>
      <c r="TCF394" s="103"/>
      <c r="TCG394" s="103"/>
      <c r="TCH394" s="103"/>
      <c r="TCI394" s="103"/>
      <c r="TCJ394" s="103"/>
      <c r="TCK394" s="103"/>
      <c r="TCL394" s="103"/>
      <c r="TCM394" s="103"/>
      <c r="TCN394" s="103"/>
      <c r="TCO394" s="103"/>
      <c r="TCP394" s="103"/>
      <c r="TCQ394" s="103"/>
      <c r="TCR394" s="103"/>
      <c r="TCS394" s="103"/>
      <c r="TCT394" s="103"/>
      <c r="TCU394" s="103"/>
      <c r="TCV394" s="103"/>
      <c r="TCW394" s="103"/>
      <c r="TCX394" s="103"/>
      <c r="TCY394" s="103"/>
      <c r="TCZ394" s="103"/>
      <c r="TDA394" s="103"/>
      <c r="TDB394" s="103"/>
      <c r="TDC394" s="103"/>
      <c r="TDD394" s="103"/>
      <c r="TDE394" s="103"/>
      <c r="TDF394" s="103"/>
      <c r="TDG394" s="103"/>
      <c r="TDH394" s="103"/>
      <c r="TDI394" s="103"/>
      <c r="TDJ394" s="103"/>
      <c r="TDK394" s="103"/>
      <c r="TDL394" s="103"/>
      <c r="TDM394" s="103"/>
      <c r="TDN394" s="103"/>
      <c r="TDO394" s="103"/>
      <c r="TDP394" s="103"/>
      <c r="TDQ394" s="103"/>
      <c r="TDR394" s="103"/>
      <c r="TDS394" s="103"/>
      <c r="TDT394" s="103"/>
      <c r="TDU394" s="103"/>
      <c r="TDV394" s="103"/>
      <c r="TDW394" s="103"/>
      <c r="TDX394" s="103"/>
      <c r="TDY394" s="103"/>
      <c r="TDZ394" s="103"/>
      <c r="TEA394" s="103"/>
      <c r="TEB394" s="103"/>
      <c r="TEC394" s="103"/>
      <c r="TED394" s="103"/>
      <c r="TEE394" s="103"/>
      <c r="TEF394" s="103"/>
      <c r="TEG394" s="103"/>
      <c r="TEH394" s="103"/>
      <c r="TEI394" s="103"/>
      <c r="TEJ394" s="103"/>
      <c r="TEK394" s="103"/>
      <c r="TEL394" s="103"/>
      <c r="TEM394" s="103"/>
      <c r="TEN394" s="103"/>
      <c r="TEO394" s="103"/>
      <c r="TEP394" s="103"/>
      <c r="TEQ394" s="103"/>
      <c r="TER394" s="103"/>
      <c r="TES394" s="103"/>
      <c r="TET394" s="103"/>
      <c r="TEU394" s="103"/>
      <c r="TEV394" s="103"/>
      <c r="TEW394" s="103"/>
      <c r="TEX394" s="103"/>
      <c r="TEY394" s="103"/>
      <c r="TEZ394" s="103"/>
      <c r="TFA394" s="103"/>
      <c r="TFB394" s="103"/>
      <c r="TFC394" s="103"/>
      <c r="TFD394" s="103"/>
      <c r="TFE394" s="103"/>
      <c r="TFF394" s="103"/>
      <c r="TFG394" s="103"/>
      <c r="TFH394" s="103"/>
      <c r="TFI394" s="103"/>
      <c r="TFJ394" s="103"/>
      <c r="TFK394" s="103"/>
      <c r="TFL394" s="103"/>
      <c r="TFM394" s="103"/>
      <c r="TFN394" s="103"/>
      <c r="TFO394" s="103"/>
      <c r="TFP394" s="103"/>
      <c r="TFQ394" s="103"/>
      <c r="TFR394" s="103"/>
      <c r="TFS394" s="103"/>
      <c r="TFT394" s="103"/>
      <c r="TFU394" s="103"/>
      <c r="TFV394" s="103"/>
      <c r="TFW394" s="103"/>
      <c r="TFX394" s="103"/>
      <c r="TFY394" s="103"/>
      <c r="TFZ394" s="103"/>
      <c r="TGA394" s="103"/>
      <c r="TGB394" s="103"/>
      <c r="TGC394" s="103"/>
      <c r="TGD394" s="103"/>
      <c r="TGE394" s="103"/>
      <c r="TGF394" s="103"/>
      <c r="TGG394" s="103"/>
      <c r="TGH394" s="103"/>
      <c r="TGI394" s="103"/>
      <c r="TGJ394" s="103"/>
      <c r="TGK394" s="103"/>
      <c r="TGL394" s="103"/>
      <c r="TGM394" s="103"/>
      <c r="TGN394" s="103"/>
      <c r="TGO394" s="103"/>
      <c r="TGP394" s="103"/>
      <c r="TGQ394" s="103"/>
      <c r="TGR394" s="103"/>
      <c r="TGS394" s="103"/>
      <c r="TGT394" s="103"/>
      <c r="TGU394" s="103"/>
      <c r="TGV394" s="103"/>
      <c r="TGW394" s="103"/>
      <c r="TGX394" s="103"/>
      <c r="TGY394" s="103"/>
      <c r="TGZ394" s="103"/>
      <c r="THA394" s="103"/>
      <c r="THB394" s="103"/>
      <c r="THC394" s="103"/>
      <c r="THD394" s="103"/>
      <c r="THE394" s="103"/>
      <c r="THF394" s="103"/>
      <c r="THG394" s="103"/>
      <c r="THH394" s="103"/>
      <c r="THI394" s="103"/>
      <c r="THJ394" s="103"/>
      <c r="THK394" s="103"/>
      <c r="THL394" s="103"/>
      <c r="THM394" s="103"/>
      <c r="THN394" s="103"/>
      <c r="THO394" s="103"/>
      <c r="THP394" s="103"/>
      <c r="THQ394" s="103"/>
      <c r="THR394" s="103"/>
      <c r="THS394" s="103"/>
      <c r="THT394" s="103"/>
      <c r="THU394" s="103"/>
      <c r="THV394" s="103"/>
      <c r="THW394" s="103"/>
      <c r="THX394" s="103"/>
      <c r="THY394" s="103"/>
      <c r="THZ394" s="103"/>
      <c r="TIA394" s="103"/>
      <c r="TIB394" s="103"/>
      <c r="TIC394" s="103"/>
      <c r="TID394" s="103"/>
      <c r="TIE394" s="103"/>
      <c r="TIF394" s="103"/>
      <c r="TIG394" s="103"/>
      <c r="TIH394" s="103"/>
      <c r="TII394" s="103"/>
      <c r="TIJ394" s="103"/>
      <c r="TIK394" s="103"/>
      <c r="TIL394" s="103"/>
      <c r="TIM394" s="103"/>
      <c r="TIN394" s="103"/>
      <c r="TIO394" s="103"/>
      <c r="TIP394" s="103"/>
      <c r="TIQ394" s="103"/>
      <c r="TIR394" s="103"/>
      <c r="TIS394" s="103"/>
      <c r="TIT394" s="103"/>
      <c r="TIU394" s="103"/>
      <c r="TIV394" s="103"/>
      <c r="TIW394" s="103"/>
      <c r="TIX394" s="103"/>
      <c r="TIY394" s="103"/>
      <c r="TIZ394" s="103"/>
      <c r="TJA394" s="103"/>
      <c r="TJB394" s="103"/>
      <c r="TJC394" s="103"/>
      <c r="TJD394" s="103"/>
      <c r="TJE394" s="103"/>
      <c r="TJF394" s="103"/>
      <c r="TJG394" s="103"/>
      <c r="TJH394" s="103"/>
      <c r="TJI394" s="103"/>
      <c r="TJJ394" s="103"/>
      <c r="TJK394" s="103"/>
      <c r="TJL394" s="103"/>
      <c r="TJM394" s="103"/>
      <c r="TJN394" s="103"/>
      <c r="TJO394" s="103"/>
      <c r="TJP394" s="103"/>
      <c r="TJQ394" s="103"/>
      <c r="TJR394" s="103"/>
      <c r="TJS394" s="103"/>
      <c r="TJT394" s="103"/>
      <c r="TJU394" s="103"/>
      <c r="TJV394" s="103"/>
      <c r="TJW394" s="103"/>
      <c r="TJX394" s="103"/>
      <c r="TJY394" s="103"/>
      <c r="TJZ394" s="103"/>
      <c r="TKA394" s="103"/>
      <c r="TKB394" s="103"/>
      <c r="TKC394" s="103"/>
      <c r="TKD394" s="103"/>
      <c r="TKE394" s="103"/>
      <c r="TKF394" s="103"/>
      <c r="TKG394" s="103"/>
      <c r="TKH394" s="103"/>
      <c r="TKI394" s="103"/>
      <c r="TKJ394" s="103"/>
      <c r="TKK394" s="103"/>
      <c r="TKL394" s="103"/>
      <c r="TKM394" s="103"/>
      <c r="TKN394" s="103"/>
      <c r="TKO394" s="103"/>
      <c r="TKP394" s="103"/>
      <c r="TKQ394" s="103"/>
      <c r="TKR394" s="103"/>
      <c r="TKS394" s="103"/>
      <c r="TKT394" s="103"/>
      <c r="TKU394" s="103"/>
      <c r="TKV394" s="103"/>
      <c r="TKW394" s="103"/>
      <c r="TKX394" s="103"/>
      <c r="TKY394" s="103"/>
      <c r="TKZ394" s="103"/>
      <c r="TLA394" s="103"/>
      <c r="TLB394" s="103"/>
      <c r="TLC394" s="103"/>
      <c r="TLD394" s="103"/>
      <c r="TLE394" s="103"/>
      <c r="TLF394" s="103"/>
      <c r="TLG394" s="103"/>
      <c r="TLH394" s="103"/>
      <c r="TLI394" s="103"/>
      <c r="TLJ394" s="103"/>
      <c r="TLK394" s="103"/>
      <c r="TLL394" s="103"/>
      <c r="TLM394" s="103"/>
      <c r="TLN394" s="103"/>
      <c r="TLO394" s="103"/>
      <c r="TLP394" s="103"/>
      <c r="TLQ394" s="103"/>
      <c r="TLR394" s="103"/>
      <c r="TLS394" s="103"/>
      <c r="TLT394" s="103"/>
      <c r="TLU394" s="103"/>
      <c r="TLV394" s="103"/>
      <c r="TLW394" s="103"/>
      <c r="TLX394" s="103"/>
      <c r="TLY394" s="103"/>
      <c r="TLZ394" s="103"/>
      <c r="TMA394" s="103"/>
      <c r="TMB394" s="103"/>
      <c r="TMC394" s="103"/>
      <c r="TMD394" s="103"/>
      <c r="TME394" s="103"/>
      <c r="TMF394" s="103"/>
      <c r="TMG394" s="103"/>
      <c r="TMH394" s="103"/>
      <c r="TMI394" s="103"/>
      <c r="TMJ394" s="103"/>
      <c r="TMK394" s="103"/>
      <c r="TML394" s="103"/>
      <c r="TMM394" s="103"/>
      <c r="TMN394" s="103"/>
      <c r="TMO394" s="103"/>
      <c r="TMP394" s="103"/>
      <c r="TMQ394" s="103"/>
      <c r="TMR394" s="103"/>
      <c r="TMS394" s="103"/>
      <c r="TMT394" s="103"/>
      <c r="TMU394" s="103"/>
      <c r="TMV394" s="103"/>
      <c r="TMW394" s="103"/>
      <c r="TMX394" s="103"/>
      <c r="TMY394" s="103"/>
      <c r="TMZ394" s="103"/>
      <c r="TNA394" s="103"/>
      <c r="TNB394" s="103"/>
      <c r="TNC394" s="103"/>
      <c r="TND394" s="103"/>
      <c r="TNE394" s="103"/>
      <c r="TNF394" s="103"/>
      <c r="TNG394" s="103"/>
      <c r="TNH394" s="103"/>
      <c r="TNI394" s="103"/>
      <c r="TNJ394" s="103"/>
      <c r="TNK394" s="103"/>
      <c r="TNL394" s="103"/>
      <c r="TNM394" s="103"/>
      <c r="TNN394" s="103"/>
      <c r="TNO394" s="103"/>
      <c r="TNP394" s="103"/>
      <c r="TNQ394" s="103"/>
      <c r="TNR394" s="103"/>
      <c r="TNS394" s="103"/>
      <c r="TNT394" s="103"/>
      <c r="TNU394" s="103"/>
      <c r="TNV394" s="103"/>
      <c r="TNW394" s="103"/>
      <c r="TNX394" s="103"/>
      <c r="TNY394" s="103"/>
      <c r="TNZ394" s="103"/>
      <c r="TOA394" s="103"/>
      <c r="TOB394" s="103"/>
      <c r="TOC394" s="103"/>
      <c r="TOD394" s="103"/>
      <c r="TOE394" s="103"/>
      <c r="TOF394" s="103"/>
      <c r="TOG394" s="103"/>
      <c r="TOH394" s="103"/>
      <c r="TOI394" s="103"/>
      <c r="TOJ394" s="103"/>
      <c r="TOK394" s="103"/>
      <c r="TOL394" s="103"/>
      <c r="TOM394" s="103"/>
      <c r="TON394" s="103"/>
      <c r="TOO394" s="103"/>
      <c r="TOP394" s="103"/>
      <c r="TOQ394" s="103"/>
      <c r="TOR394" s="103"/>
      <c r="TOS394" s="103"/>
      <c r="TOT394" s="103"/>
      <c r="TOU394" s="103"/>
      <c r="TOV394" s="103"/>
      <c r="TOW394" s="103"/>
      <c r="TOX394" s="103"/>
      <c r="TOY394" s="103"/>
      <c r="TOZ394" s="103"/>
      <c r="TPA394" s="103"/>
      <c r="TPB394" s="103"/>
      <c r="TPC394" s="103"/>
      <c r="TPD394" s="103"/>
      <c r="TPE394" s="103"/>
      <c r="TPF394" s="103"/>
      <c r="TPG394" s="103"/>
      <c r="TPH394" s="103"/>
      <c r="TPI394" s="103"/>
      <c r="TPJ394" s="103"/>
      <c r="TPK394" s="103"/>
      <c r="TPL394" s="103"/>
      <c r="TPM394" s="103"/>
      <c r="TPN394" s="103"/>
      <c r="TPO394" s="103"/>
      <c r="TPP394" s="103"/>
      <c r="TPQ394" s="103"/>
      <c r="TPR394" s="103"/>
      <c r="TPS394" s="103"/>
      <c r="TPT394" s="103"/>
      <c r="TPU394" s="103"/>
      <c r="TPV394" s="103"/>
      <c r="TPW394" s="103"/>
      <c r="TPX394" s="103"/>
      <c r="TPY394" s="103"/>
      <c r="TPZ394" s="103"/>
      <c r="TQA394" s="103"/>
      <c r="TQB394" s="103"/>
      <c r="TQC394" s="103"/>
      <c r="TQD394" s="103"/>
      <c r="TQE394" s="103"/>
      <c r="TQF394" s="103"/>
      <c r="TQG394" s="103"/>
      <c r="TQH394" s="103"/>
      <c r="TQI394" s="103"/>
      <c r="TQJ394" s="103"/>
      <c r="TQK394" s="103"/>
      <c r="TQL394" s="103"/>
      <c r="TQM394" s="103"/>
      <c r="TQN394" s="103"/>
      <c r="TQO394" s="103"/>
      <c r="TQP394" s="103"/>
      <c r="TQQ394" s="103"/>
      <c r="TQR394" s="103"/>
      <c r="TQS394" s="103"/>
      <c r="TQT394" s="103"/>
      <c r="TQU394" s="103"/>
      <c r="TQV394" s="103"/>
      <c r="TQW394" s="103"/>
      <c r="TQX394" s="103"/>
      <c r="TQY394" s="103"/>
      <c r="TQZ394" s="103"/>
      <c r="TRA394" s="103"/>
      <c r="TRB394" s="103"/>
      <c r="TRC394" s="103"/>
      <c r="TRD394" s="103"/>
      <c r="TRE394" s="103"/>
      <c r="TRF394" s="103"/>
      <c r="TRG394" s="103"/>
      <c r="TRH394" s="103"/>
      <c r="TRI394" s="103"/>
      <c r="TRJ394" s="103"/>
      <c r="TRK394" s="103"/>
      <c r="TRL394" s="103"/>
      <c r="TRM394" s="103"/>
      <c r="TRN394" s="103"/>
      <c r="TRO394" s="103"/>
      <c r="TRP394" s="103"/>
      <c r="TRQ394" s="103"/>
      <c r="TRR394" s="103"/>
      <c r="TRS394" s="103"/>
      <c r="TRT394" s="103"/>
      <c r="TRU394" s="103"/>
      <c r="TRV394" s="103"/>
      <c r="TRW394" s="103"/>
      <c r="TRX394" s="103"/>
      <c r="TRY394" s="103"/>
      <c r="TRZ394" s="103"/>
      <c r="TSA394" s="103"/>
      <c r="TSB394" s="103"/>
      <c r="TSC394" s="103"/>
      <c r="TSD394" s="103"/>
      <c r="TSE394" s="103"/>
      <c r="TSF394" s="103"/>
      <c r="TSG394" s="103"/>
      <c r="TSH394" s="103"/>
      <c r="TSI394" s="103"/>
      <c r="TSJ394" s="103"/>
      <c r="TSK394" s="103"/>
      <c r="TSL394" s="103"/>
      <c r="TSM394" s="103"/>
      <c r="TSN394" s="103"/>
      <c r="TSO394" s="103"/>
      <c r="TSP394" s="103"/>
      <c r="TSQ394" s="103"/>
      <c r="TSR394" s="103"/>
      <c r="TSS394" s="103"/>
      <c r="TST394" s="103"/>
      <c r="TSU394" s="103"/>
      <c r="TSV394" s="103"/>
      <c r="TSW394" s="103"/>
      <c r="TSX394" s="103"/>
      <c r="TSY394" s="103"/>
      <c r="TSZ394" s="103"/>
      <c r="TTA394" s="103"/>
      <c r="TTB394" s="103"/>
      <c r="TTC394" s="103"/>
      <c r="TTD394" s="103"/>
      <c r="TTE394" s="103"/>
      <c r="TTF394" s="103"/>
      <c r="TTG394" s="103"/>
      <c r="TTH394" s="103"/>
      <c r="TTI394" s="103"/>
      <c r="TTJ394" s="103"/>
      <c r="TTK394" s="103"/>
      <c r="TTL394" s="103"/>
      <c r="TTM394" s="103"/>
      <c r="TTN394" s="103"/>
      <c r="TTO394" s="103"/>
      <c r="TTP394" s="103"/>
      <c r="TTQ394" s="103"/>
      <c r="TTR394" s="103"/>
      <c r="TTS394" s="103"/>
      <c r="TTT394" s="103"/>
      <c r="TTU394" s="103"/>
      <c r="TTV394" s="103"/>
      <c r="TTW394" s="103"/>
      <c r="TTX394" s="103"/>
      <c r="TTY394" s="103"/>
      <c r="TTZ394" s="103"/>
      <c r="TUA394" s="103"/>
      <c r="TUB394" s="103"/>
      <c r="TUC394" s="103"/>
      <c r="TUD394" s="103"/>
      <c r="TUE394" s="103"/>
      <c r="TUF394" s="103"/>
      <c r="TUG394" s="103"/>
      <c r="TUH394" s="103"/>
      <c r="TUI394" s="103"/>
      <c r="TUJ394" s="103"/>
      <c r="TUK394" s="103"/>
      <c r="TUL394" s="103"/>
      <c r="TUM394" s="103"/>
      <c r="TUN394" s="103"/>
      <c r="TUO394" s="103"/>
      <c r="TUP394" s="103"/>
      <c r="TUQ394" s="103"/>
      <c r="TUR394" s="103"/>
      <c r="TUS394" s="103"/>
      <c r="TUT394" s="103"/>
      <c r="TUU394" s="103"/>
      <c r="TUV394" s="103"/>
      <c r="TUW394" s="103"/>
      <c r="TUX394" s="103"/>
      <c r="TUY394" s="103"/>
      <c r="TUZ394" s="103"/>
      <c r="TVA394" s="103"/>
      <c r="TVB394" s="103"/>
      <c r="TVC394" s="103"/>
      <c r="TVD394" s="103"/>
      <c r="TVE394" s="103"/>
      <c r="TVF394" s="103"/>
      <c r="TVG394" s="103"/>
      <c r="TVH394" s="103"/>
      <c r="TVI394" s="103"/>
      <c r="TVJ394" s="103"/>
      <c r="TVK394" s="103"/>
      <c r="TVL394" s="103"/>
      <c r="TVM394" s="103"/>
      <c r="TVN394" s="103"/>
      <c r="TVO394" s="103"/>
      <c r="TVP394" s="103"/>
      <c r="TVQ394" s="103"/>
      <c r="TVR394" s="103"/>
      <c r="TVS394" s="103"/>
      <c r="TVT394" s="103"/>
      <c r="TVU394" s="103"/>
      <c r="TVV394" s="103"/>
      <c r="TVW394" s="103"/>
      <c r="TVX394" s="103"/>
      <c r="TVY394" s="103"/>
      <c r="TVZ394" s="103"/>
      <c r="TWA394" s="103"/>
      <c r="TWB394" s="103"/>
      <c r="TWC394" s="103"/>
      <c r="TWD394" s="103"/>
      <c r="TWE394" s="103"/>
      <c r="TWF394" s="103"/>
      <c r="TWG394" s="103"/>
      <c r="TWH394" s="103"/>
      <c r="TWI394" s="103"/>
      <c r="TWJ394" s="103"/>
      <c r="TWK394" s="103"/>
      <c r="TWL394" s="103"/>
      <c r="TWM394" s="103"/>
      <c r="TWN394" s="103"/>
      <c r="TWO394" s="103"/>
      <c r="TWP394" s="103"/>
      <c r="TWQ394" s="103"/>
      <c r="TWR394" s="103"/>
      <c r="TWS394" s="103"/>
      <c r="TWT394" s="103"/>
      <c r="TWU394" s="103"/>
      <c r="TWV394" s="103"/>
      <c r="TWW394" s="103"/>
      <c r="TWX394" s="103"/>
      <c r="TWY394" s="103"/>
      <c r="TWZ394" s="103"/>
      <c r="TXA394" s="103"/>
      <c r="TXB394" s="103"/>
      <c r="TXC394" s="103"/>
      <c r="TXD394" s="103"/>
      <c r="TXE394" s="103"/>
      <c r="TXF394" s="103"/>
      <c r="TXG394" s="103"/>
      <c r="TXH394" s="103"/>
      <c r="TXI394" s="103"/>
      <c r="TXJ394" s="103"/>
      <c r="TXK394" s="103"/>
      <c r="TXL394" s="103"/>
      <c r="TXM394" s="103"/>
      <c r="TXN394" s="103"/>
      <c r="TXO394" s="103"/>
      <c r="TXP394" s="103"/>
      <c r="TXQ394" s="103"/>
      <c r="TXR394" s="103"/>
      <c r="TXS394" s="103"/>
      <c r="TXT394" s="103"/>
      <c r="TXU394" s="103"/>
      <c r="TXV394" s="103"/>
      <c r="TXW394" s="103"/>
      <c r="TXX394" s="103"/>
      <c r="TXY394" s="103"/>
      <c r="TXZ394" s="103"/>
      <c r="TYA394" s="103"/>
      <c r="TYB394" s="103"/>
      <c r="TYC394" s="103"/>
      <c r="TYD394" s="103"/>
      <c r="TYE394" s="103"/>
      <c r="TYF394" s="103"/>
      <c r="TYG394" s="103"/>
      <c r="TYH394" s="103"/>
      <c r="TYI394" s="103"/>
      <c r="TYJ394" s="103"/>
      <c r="TYK394" s="103"/>
      <c r="TYL394" s="103"/>
      <c r="TYM394" s="103"/>
      <c r="TYN394" s="103"/>
      <c r="TYO394" s="103"/>
      <c r="TYP394" s="103"/>
      <c r="TYQ394" s="103"/>
      <c r="TYR394" s="103"/>
      <c r="TYS394" s="103"/>
      <c r="TYT394" s="103"/>
      <c r="TYU394" s="103"/>
      <c r="TYV394" s="103"/>
      <c r="TYW394" s="103"/>
      <c r="TYX394" s="103"/>
      <c r="TYY394" s="103"/>
      <c r="TYZ394" s="103"/>
      <c r="TZA394" s="103"/>
      <c r="TZB394" s="103"/>
      <c r="TZC394" s="103"/>
      <c r="TZD394" s="103"/>
      <c r="TZE394" s="103"/>
      <c r="TZF394" s="103"/>
      <c r="TZG394" s="103"/>
      <c r="TZH394" s="103"/>
      <c r="TZI394" s="103"/>
      <c r="TZJ394" s="103"/>
      <c r="TZK394" s="103"/>
      <c r="TZL394" s="103"/>
      <c r="TZM394" s="103"/>
      <c r="TZN394" s="103"/>
      <c r="TZO394" s="103"/>
      <c r="TZP394" s="103"/>
      <c r="TZQ394" s="103"/>
      <c r="TZR394" s="103"/>
      <c r="TZS394" s="103"/>
      <c r="TZT394" s="103"/>
      <c r="TZU394" s="103"/>
      <c r="TZV394" s="103"/>
      <c r="TZW394" s="103"/>
      <c r="TZX394" s="103"/>
      <c r="TZY394" s="103"/>
      <c r="TZZ394" s="103"/>
      <c r="UAA394" s="103"/>
      <c r="UAB394" s="103"/>
      <c r="UAC394" s="103"/>
      <c r="UAD394" s="103"/>
      <c r="UAE394" s="103"/>
      <c r="UAF394" s="103"/>
      <c r="UAG394" s="103"/>
      <c r="UAH394" s="103"/>
      <c r="UAI394" s="103"/>
      <c r="UAJ394" s="103"/>
      <c r="UAK394" s="103"/>
      <c r="UAL394" s="103"/>
      <c r="UAM394" s="103"/>
      <c r="UAN394" s="103"/>
      <c r="UAO394" s="103"/>
      <c r="UAP394" s="103"/>
      <c r="UAQ394" s="103"/>
      <c r="UAR394" s="103"/>
      <c r="UAS394" s="103"/>
      <c r="UAT394" s="103"/>
      <c r="UAU394" s="103"/>
      <c r="UAV394" s="103"/>
      <c r="UAW394" s="103"/>
      <c r="UAX394" s="103"/>
      <c r="UAY394" s="103"/>
      <c r="UAZ394" s="103"/>
      <c r="UBA394" s="103"/>
      <c r="UBB394" s="103"/>
      <c r="UBC394" s="103"/>
      <c r="UBD394" s="103"/>
      <c r="UBE394" s="103"/>
      <c r="UBF394" s="103"/>
      <c r="UBG394" s="103"/>
      <c r="UBH394" s="103"/>
      <c r="UBI394" s="103"/>
      <c r="UBJ394" s="103"/>
      <c r="UBK394" s="103"/>
      <c r="UBL394" s="103"/>
      <c r="UBM394" s="103"/>
      <c r="UBN394" s="103"/>
      <c r="UBO394" s="103"/>
      <c r="UBP394" s="103"/>
      <c r="UBQ394" s="103"/>
      <c r="UBR394" s="103"/>
      <c r="UBS394" s="103"/>
      <c r="UBT394" s="103"/>
      <c r="UBU394" s="103"/>
      <c r="UBV394" s="103"/>
      <c r="UBW394" s="103"/>
      <c r="UBX394" s="103"/>
      <c r="UBY394" s="103"/>
      <c r="UBZ394" s="103"/>
      <c r="UCA394" s="103"/>
      <c r="UCB394" s="103"/>
      <c r="UCC394" s="103"/>
      <c r="UCD394" s="103"/>
      <c r="UCE394" s="103"/>
      <c r="UCF394" s="103"/>
      <c r="UCG394" s="103"/>
      <c r="UCH394" s="103"/>
      <c r="UCI394" s="103"/>
      <c r="UCJ394" s="103"/>
      <c r="UCK394" s="103"/>
      <c r="UCL394" s="103"/>
      <c r="UCM394" s="103"/>
      <c r="UCN394" s="103"/>
      <c r="UCO394" s="103"/>
      <c r="UCP394" s="103"/>
      <c r="UCQ394" s="103"/>
      <c r="UCR394" s="103"/>
      <c r="UCS394" s="103"/>
      <c r="UCT394" s="103"/>
      <c r="UCU394" s="103"/>
      <c r="UCV394" s="103"/>
      <c r="UCW394" s="103"/>
      <c r="UCX394" s="103"/>
      <c r="UCY394" s="103"/>
      <c r="UCZ394" s="103"/>
      <c r="UDA394" s="103"/>
      <c r="UDB394" s="103"/>
      <c r="UDC394" s="103"/>
      <c r="UDD394" s="103"/>
      <c r="UDE394" s="103"/>
      <c r="UDF394" s="103"/>
      <c r="UDG394" s="103"/>
      <c r="UDH394" s="103"/>
      <c r="UDI394" s="103"/>
      <c r="UDJ394" s="103"/>
      <c r="UDK394" s="103"/>
      <c r="UDL394" s="103"/>
      <c r="UDM394" s="103"/>
      <c r="UDN394" s="103"/>
      <c r="UDO394" s="103"/>
      <c r="UDP394" s="103"/>
      <c r="UDQ394" s="103"/>
      <c r="UDR394" s="103"/>
      <c r="UDS394" s="103"/>
      <c r="UDT394" s="103"/>
      <c r="UDU394" s="103"/>
      <c r="UDV394" s="103"/>
      <c r="UDW394" s="103"/>
      <c r="UDX394" s="103"/>
      <c r="UDY394" s="103"/>
      <c r="UDZ394" s="103"/>
      <c r="UEA394" s="103"/>
      <c r="UEB394" s="103"/>
      <c r="UEC394" s="103"/>
      <c r="UED394" s="103"/>
      <c r="UEE394" s="103"/>
      <c r="UEF394" s="103"/>
      <c r="UEG394" s="103"/>
      <c r="UEH394" s="103"/>
      <c r="UEI394" s="103"/>
      <c r="UEJ394" s="103"/>
      <c r="UEK394" s="103"/>
      <c r="UEL394" s="103"/>
      <c r="UEM394" s="103"/>
      <c r="UEN394" s="103"/>
      <c r="UEO394" s="103"/>
      <c r="UEP394" s="103"/>
      <c r="UEQ394" s="103"/>
      <c r="UER394" s="103"/>
      <c r="UES394" s="103"/>
      <c r="UET394" s="103"/>
      <c r="UEU394" s="103"/>
      <c r="UEV394" s="103"/>
      <c r="UEW394" s="103"/>
      <c r="UEX394" s="103"/>
      <c r="UEY394" s="103"/>
      <c r="UEZ394" s="103"/>
      <c r="UFA394" s="103"/>
      <c r="UFB394" s="103"/>
      <c r="UFC394" s="103"/>
      <c r="UFD394" s="103"/>
      <c r="UFE394" s="103"/>
      <c r="UFF394" s="103"/>
      <c r="UFG394" s="103"/>
      <c r="UFH394" s="103"/>
      <c r="UFI394" s="103"/>
      <c r="UFJ394" s="103"/>
      <c r="UFK394" s="103"/>
      <c r="UFL394" s="103"/>
      <c r="UFM394" s="103"/>
      <c r="UFN394" s="103"/>
      <c r="UFO394" s="103"/>
      <c r="UFP394" s="103"/>
      <c r="UFQ394" s="103"/>
      <c r="UFR394" s="103"/>
      <c r="UFS394" s="103"/>
      <c r="UFT394" s="103"/>
      <c r="UFU394" s="103"/>
      <c r="UFV394" s="103"/>
      <c r="UFW394" s="103"/>
      <c r="UFX394" s="103"/>
      <c r="UFY394" s="103"/>
      <c r="UFZ394" s="103"/>
      <c r="UGA394" s="103"/>
      <c r="UGB394" s="103"/>
      <c r="UGC394" s="103"/>
      <c r="UGD394" s="103"/>
      <c r="UGE394" s="103"/>
      <c r="UGF394" s="103"/>
      <c r="UGG394" s="103"/>
      <c r="UGH394" s="103"/>
      <c r="UGI394" s="103"/>
      <c r="UGJ394" s="103"/>
      <c r="UGK394" s="103"/>
      <c r="UGL394" s="103"/>
      <c r="UGM394" s="103"/>
      <c r="UGN394" s="103"/>
      <c r="UGO394" s="103"/>
      <c r="UGP394" s="103"/>
      <c r="UGQ394" s="103"/>
      <c r="UGR394" s="103"/>
      <c r="UGS394" s="103"/>
      <c r="UGT394" s="103"/>
      <c r="UGU394" s="103"/>
      <c r="UGV394" s="103"/>
      <c r="UGW394" s="103"/>
      <c r="UGX394" s="103"/>
      <c r="UGY394" s="103"/>
      <c r="UGZ394" s="103"/>
      <c r="UHA394" s="103"/>
      <c r="UHB394" s="103"/>
      <c r="UHC394" s="103"/>
      <c r="UHD394" s="103"/>
      <c r="UHE394" s="103"/>
      <c r="UHF394" s="103"/>
      <c r="UHG394" s="103"/>
      <c r="UHH394" s="103"/>
      <c r="UHI394" s="103"/>
      <c r="UHJ394" s="103"/>
      <c r="UHK394" s="103"/>
      <c r="UHL394" s="103"/>
      <c r="UHM394" s="103"/>
      <c r="UHN394" s="103"/>
      <c r="UHO394" s="103"/>
      <c r="UHP394" s="103"/>
      <c r="UHQ394" s="103"/>
      <c r="UHR394" s="103"/>
      <c r="UHS394" s="103"/>
      <c r="UHT394" s="103"/>
      <c r="UHU394" s="103"/>
      <c r="UHV394" s="103"/>
      <c r="UHW394" s="103"/>
      <c r="UHX394" s="103"/>
      <c r="UHY394" s="103"/>
      <c r="UHZ394" s="103"/>
      <c r="UIA394" s="103"/>
      <c r="UIB394" s="103"/>
      <c r="UIC394" s="103"/>
      <c r="UID394" s="103"/>
      <c r="UIE394" s="103"/>
      <c r="UIF394" s="103"/>
      <c r="UIG394" s="103"/>
      <c r="UIH394" s="103"/>
      <c r="UII394" s="103"/>
      <c r="UIJ394" s="103"/>
      <c r="UIK394" s="103"/>
      <c r="UIL394" s="103"/>
      <c r="UIM394" s="103"/>
      <c r="UIN394" s="103"/>
      <c r="UIO394" s="103"/>
      <c r="UIP394" s="103"/>
      <c r="UIQ394" s="103"/>
      <c r="UIR394" s="103"/>
      <c r="UIS394" s="103"/>
      <c r="UIT394" s="103"/>
      <c r="UIU394" s="103"/>
      <c r="UIV394" s="103"/>
      <c r="UIW394" s="103"/>
      <c r="UIX394" s="103"/>
      <c r="UIY394" s="103"/>
      <c r="UIZ394" s="103"/>
      <c r="UJA394" s="103"/>
      <c r="UJB394" s="103"/>
      <c r="UJC394" s="103"/>
      <c r="UJD394" s="103"/>
      <c r="UJE394" s="103"/>
      <c r="UJF394" s="103"/>
      <c r="UJG394" s="103"/>
      <c r="UJH394" s="103"/>
      <c r="UJI394" s="103"/>
      <c r="UJJ394" s="103"/>
      <c r="UJK394" s="103"/>
      <c r="UJL394" s="103"/>
      <c r="UJM394" s="103"/>
      <c r="UJN394" s="103"/>
      <c r="UJO394" s="103"/>
      <c r="UJP394" s="103"/>
      <c r="UJQ394" s="103"/>
      <c r="UJR394" s="103"/>
      <c r="UJS394" s="103"/>
      <c r="UJT394" s="103"/>
      <c r="UJU394" s="103"/>
      <c r="UJV394" s="103"/>
      <c r="UJW394" s="103"/>
      <c r="UJX394" s="103"/>
      <c r="UJY394" s="103"/>
      <c r="UJZ394" s="103"/>
      <c r="UKA394" s="103"/>
      <c r="UKB394" s="103"/>
      <c r="UKC394" s="103"/>
      <c r="UKD394" s="103"/>
      <c r="UKE394" s="103"/>
      <c r="UKF394" s="103"/>
      <c r="UKG394" s="103"/>
      <c r="UKH394" s="103"/>
      <c r="UKI394" s="103"/>
      <c r="UKJ394" s="103"/>
      <c r="UKK394" s="103"/>
      <c r="UKL394" s="103"/>
      <c r="UKM394" s="103"/>
      <c r="UKN394" s="103"/>
      <c r="UKO394" s="103"/>
      <c r="UKP394" s="103"/>
      <c r="UKQ394" s="103"/>
      <c r="UKR394" s="103"/>
      <c r="UKS394" s="103"/>
      <c r="UKT394" s="103"/>
      <c r="UKU394" s="103"/>
      <c r="UKV394" s="103"/>
      <c r="UKW394" s="103"/>
      <c r="UKX394" s="103"/>
      <c r="UKY394" s="103"/>
      <c r="UKZ394" s="103"/>
      <c r="ULA394" s="103"/>
      <c r="ULB394" s="103"/>
      <c r="ULC394" s="103"/>
      <c r="ULD394" s="103"/>
      <c r="ULE394" s="103"/>
      <c r="ULF394" s="103"/>
      <c r="ULG394" s="103"/>
      <c r="ULH394" s="103"/>
      <c r="ULI394" s="103"/>
      <c r="ULJ394" s="103"/>
      <c r="ULK394" s="103"/>
      <c r="ULL394" s="103"/>
      <c r="ULM394" s="103"/>
      <c r="ULN394" s="103"/>
      <c r="ULO394" s="103"/>
      <c r="ULP394" s="103"/>
      <c r="ULQ394" s="103"/>
      <c r="ULR394" s="103"/>
      <c r="ULS394" s="103"/>
      <c r="ULT394" s="103"/>
      <c r="ULU394" s="103"/>
      <c r="ULV394" s="103"/>
      <c r="ULW394" s="103"/>
      <c r="ULX394" s="103"/>
      <c r="ULY394" s="103"/>
      <c r="ULZ394" s="103"/>
      <c r="UMA394" s="103"/>
      <c r="UMB394" s="103"/>
      <c r="UMC394" s="103"/>
      <c r="UMD394" s="103"/>
      <c r="UME394" s="103"/>
      <c r="UMF394" s="103"/>
      <c r="UMG394" s="103"/>
      <c r="UMH394" s="103"/>
      <c r="UMI394" s="103"/>
      <c r="UMJ394" s="103"/>
      <c r="UMK394" s="103"/>
      <c r="UML394" s="103"/>
      <c r="UMM394" s="103"/>
      <c r="UMN394" s="103"/>
      <c r="UMO394" s="103"/>
      <c r="UMP394" s="103"/>
      <c r="UMQ394" s="103"/>
      <c r="UMR394" s="103"/>
      <c r="UMS394" s="103"/>
      <c r="UMT394" s="103"/>
      <c r="UMU394" s="103"/>
      <c r="UMV394" s="103"/>
      <c r="UMW394" s="103"/>
      <c r="UMX394" s="103"/>
      <c r="UMY394" s="103"/>
      <c r="UMZ394" s="103"/>
      <c r="UNA394" s="103"/>
      <c r="UNB394" s="103"/>
      <c r="UNC394" s="103"/>
      <c r="UND394" s="103"/>
      <c r="UNE394" s="103"/>
      <c r="UNF394" s="103"/>
      <c r="UNG394" s="103"/>
      <c r="UNH394" s="103"/>
      <c r="UNI394" s="103"/>
      <c r="UNJ394" s="103"/>
      <c r="UNK394" s="103"/>
      <c r="UNL394" s="103"/>
      <c r="UNM394" s="103"/>
      <c r="UNN394" s="103"/>
      <c r="UNO394" s="103"/>
      <c r="UNP394" s="103"/>
      <c r="UNQ394" s="103"/>
      <c r="UNR394" s="103"/>
      <c r="UNS394" s="103"/>
      <c r="UNT394" s="103"/>
      <c r="UNU394" s="103"/>
      <c r="UNV394" s="103"/>
      <c r="UNW394" s="103"/>
      <c r="UNX394" s="103"/>
      <c r="UNY394" s="103"/>
      <c r="UNZ394" s="103"/>
      <c r="UOA394" s="103"/>
      <c r="UOB394" s="103"/>
      <c r="UOC394" s="103"/>
      <c r="UOD394" s="103"/>
      <c r="UOE394" s="103"/>
      <c r="UOF394" s="103"/>
      <c r="UOG394" s="103"/>
      <c r="UOH394" s="103"/>
      <c r="UOI394" s="103"/>
      <c r="UOJ394" s="103"/>
      <c r="UOK394" s="103"/>
      <c r="UOL394" s="103"/>
      <c r="UOM394" s="103"/>
      <c r="UON394" s="103"/>
      <c r="UOO394" s="103"/>
      <c r="UOP394" s="103"/>
      <c r="UOQ394" s="103"/>
      <c r="UOR394" s="103"/>
      <c r="UOS394" s="103"/>
      <c r="UOT394" s="103"/>
      <c r="UOU394" s="103"/>
      <c r="UOV394" s="103"/>
      <c r="UOW394" s="103"/>
      <c r="UOX394" s="103"/>
      <c r="UOY394" s="103"/>
      <c r="UOZ394" s="103"/>
      <c r="UPA394" s="103"/>
      <c r="UPB394" s="103"/>
      <c r="UPC394" s="103"/>
      <c r="UPD394" s="103"/>
      <c r="UPE394" s="103"/>
      <c r="UPF394" s="103"/>
      <c r="UPG394" s="103"/>
      <c r="UPH394" s="103"/>
      <c r="UPI394" s="103"/>
      <c r="UPJ394" s="103"/>
      <c r="UPK394" s="103"/>
      <c r="UPL394" s="103"/>
      <c r="UPM394" s="103"/>
      <c r="UPN394" s="103"/>
      <c r="UPO394" s="103"/>
      <c r="UPP394" s="103"/>
      <c r="UPQ394" s="103"/>
      <c r="UPR394" s="103"/>
      <c r="UPS394" s="103"/>
      <c r="UPT394" s="103"/>
      <c r="UPU394" s="103"/>
      <c r="UPV394" s="103"/>
      <c r="UPW394" s="103"/>
      <c r="UPX394" s="103"/>
      <c r="UPY394" s="103"/>
      <c r="UPZ394" s="103"/>
      <c r="UQA394" s="103"/>
      <c r="UQB394" s="103"/>
      <c r="UQC394" s="103"/>
      <c r="UQD394" s="103"/>
      <c r="UQE394" s="103"/>
      <c r="UQF394" s="103"/>
      <c r="UQG394" s="103"/>
      <c r="UQH394" s="103"/>
      <c r="UQI394" s="103"/>
      <c r="UQJ394" s="103"/>
      <c r="UQK394" s="103"/>
      <c r="UQL394" s="103"/>
      <c r="UQM394" s="103"/>
      <c r="UQN394" s="103"/>
      <c r="UQO394" s="103"/>
      <c r="UQP394" s="103"/>
      <c r="UQQ394" s="103"/>
      <c r="UQR394" s="103"/>
      <c r="UQS394" s="103"/>
      <c r="UQT394" s="103"/>
      <c r="UQU394" s="103"/>
      <c r="UQV394" s="103"/>
      <c r="UQW394" s="103"/>
      <c r="UQX394" s="103"/>
      <c r="UQY394" s="103"/>
      <c r="UQZ394" s="103"/>
      <c r="URA394" s="103"/>
      <c r="URB394" s="103"/>
      <c r="URC394" s="103"/>
      <c r="URD394" s="103"/>
      <c r="URE394" s="103"/>
      <c r="URF394" s="103"/>
      <c r="URG394" s="103"/>
      <c r="URH394" s="103"/>
      <c r="URI394" s="103"/>
      <c r="URJ394" s="103"/>
      <c r="URK394" s="103"/>
      <c r="URL394" s="103"/>
      <c r="URM394" s="103"/>
      <c r="URN394" s="103"/>
      <c r="URO394" s="103"/>
      <c r="URP394" s="103"/>
      <c r="URQ394" s="103"/>
      <c r="URR394" s="103"/>
      <c r="URS394" s="103"/>
      <c r="URT394" s="103"/>
      <c r="URU394" s="103"/>
      <c r="URV394" s="103"/>
      <c r="URW394" s="103"/>
      <c r="URX394" s="103"/>
      <c r="URY394" s="103"/>
      <c r="URZ394" s="103"/>
      <c r="USA394" s="103"/>
      <c r="USB394" s="103"/>
      <c r="USC394" s="103"/>
      <c r="USD394" s="103"/>
      <c r="USE394" s="103"/>
      <c r="USF394" s="103"/>
      <c r="USG394" s="103"/>
      <c r="USH394" s="103"/>
      <c r="USI394" s="103"/>
      <c r="USJ394" s="103"/>
      <c r="USK394" s="103"/>
      <c r="USL394" s="103"/>
      <c r="USM394" s="103"/>
      <c r="USN394" s="103"/>
      <c r="USO394" s="103"/>
      <c r="USP394" s="103"/>
      <c r="USQ394" s="103"/>
      <c r="USR394" s="103"/>
      <c r="USS394" s="103"/>
      <c r="UST394" s="103"/>
      <c r="USU394" s="103"/>
      <c r="USV394" s="103"/>
      <c r="USW394" s="103"/>
      <c r="USX394" s="103"/>
      <c r="USY394" s="103"/>
      <c r="USZ394" s="103"/>
      <c r="UTA394" s="103"/>
      <c r="UTB394" s="103"/>
      <c r="UTC394" s="103"/>
      <c r="UTD394" s="103"/>
      <c r="UTE394" s="103"/>
      <c r="UTF394" s="103"/>
      <c r="UTG394" s="103"/>
      <c r="UTH394" s="103"/>
      <c r="UTI394" s="103"/>
      <c r="UTJ394" s="103"/>
      <c r="UTK394" s="103"/>
      <c r="UTL394" s="103"/>
      <c r="UTM394" s="103"/>
      <c r="UTN394" s="103"/>
      <c r="UTO394" s="103"/>
      <c r="UTP394" s="103"/>
      <c r="UTQ394" s="103"/>
      <c r="UTR394" s="103"/>
      <c r="UTS394" s="103"/>
      <c r="UTT394" s="103"/>
      <c r="UTU394" s="103"/>
      <c r="UTV394" s="103"/>
      <c r="UTW394" s="103"/>
      <c r="UTX394" s="103"/>
      <c r="UTY394" s="103"/>
      <c r="UTZ394" s="103"/>
      <c r="UUA394" s="103"/>
      <c r="UUB394" s="103"/>
      <c r="UUC394" s="103"/>
      <c r="UUD394" s="103"/>
      <c r="UUE394" s="103"/>
      <c r="UUF394" s="103"/>
      <c r="UUG394" s="103"/>
      <c r="UUH394" s="103"/>
      <c r="UUI394" s="103"/>
      <c r="UUJ394" s="103"/>
      <c r="UUK394" s="103"/>
      <c r="UUL394" s="103"/>
      <c r="UUM394" s="103"/>
      <c r="UUN394" s="103"/>
      <c r="UUO394" s="103"/>
      <c r="UUP394" s="103"/>
      <c r="UUQ394" s="103"/>
      <c r="UUR394" s="103"/>
      <c r="UUS394" s="103"/>
      <c r="UUT394" s="103"/>
      <c r="UUU394" s="103"/>
      <c r="UUV394" s="103"/>
      <c r="UUW394" s="103"/>
      <c r="UUX394" s="103"/>
      <c r="UUY394" s="103"/>
      <c r="UUZ394" s="103"/>
      <c r="UVA394" s="103"/>
      <c r="UVB394" s="103"/>
      <c r="UVC394" s="103"/>
      <c r="UVD394" s="103"/>
      <c r="UVE394" s="103"/>
      <c r="UVF394" s="103"/>
      <c r="UVG394" s="103"/>
      <c r="UVH394" s="103"/>
      <c r="UVI394" s="103"/>
      <c r="UVJ394" s="103"/>
      <c r="UVK394" s="103"/>
      <c r="UVL394" s="103"/>
      <c r="UVM394" s="103"/>
      <c r="UVN394" s="103"/>
      <c r="UVO394" s="103"/>
      <c r="UVP394" s="103"/>
      <c r="UVQ394" s="103"/>
      <c r="UVR394" s="103"/>
      <c r="UVS394" s="103"/>
      <c r="UVT394" s="103"/>
      <c r="UVU394" s="103"/>
      <c r="UVV394" s="103"/>
      <c r="UVW394" s="103"/>
      <c r="UVX394" s="103"/>
      <c r="UVY394" s="103"/>
      <c r="UVZ394" s="103"/>
      <c r="UWA394" s="103"/>
      <c r="UWB394" s="103"/>
      <c r="UWC394" s="103"/>
      <c r="UWD394" s="103"/>
      <c r="UWE394" s="103"/>
      <c r="UWF394" s="103"/>
      <c r="UWG394" s="103"/>
      <c r="UWH394" s="103"/>
      <c r="UWI394" s="103"/>
      <c r="UWJ394" s="103"/>
      <c r="UWK394" s="103"/>
      <c r="UWL394" s="103"/>
      <c r="UWM394" s="103"/>
      <c r="UWN394" s="103"/>
      <c r="UWO394" s="103"/>
      <c r="UWP394" s="103"/>
      <c r="UWQ394" s="103"/>
      <c r="UWR394" s="103"/>
      <c r="UWS394" s="103"/>
      <c r="UWT394" s="103"/>
      <c r="UWU394" s="103"/>
      <c r="UWV394" s="103"/>
      <c r="UWW394" s="103"/>
      <c r="UWX394" s="103"/>
      <c r="UWY394" s="103"/>
      <c r="UWZ394" s="103"/>
      <c r="UXA394" s="103"/>
      <c r="UXB394" s="103"/>
      <c r="UXC394" s="103"/>
      <c r="UXD394" s="103"/>
      <c r="UXE394" s="103"/>
      <c r="UXF394" s="103"/>
      <c r="UXG394" s="103"/>
      <c r="UXH394" s="103"/>
      <c r="UXI394" s="103"/>
      <c r="UXJ394" s="103"/>
      <c r="UXK394" s="103"/>
      <c r="UXL394" s="103"/>
      <c r="UXM394" s="103"/>
      <c r="UXN394" s="103"/>
      <c r="UXO394" s="103"/>
      <c r="UXP394" s="103"/>
      <c r="UXQ394" s="103"/>
      <c r="UXR394" s="103"/>
      <c r="UXS394" s="103"/>
      <c r="UXT394" s="103"/>
      <c r="UXU394" s="103"/>
      <c r="UXV394" s="103"/>
      <c r="UXW394" s="103"/>
      <c r="UXX394" s="103"/>
      <c r="UXY394" s="103"/>
      <c r="UXZ394" s="103"/>
      <c r="UYA394" s="103"/>
      <c r="UYB394" s="103"/>
      <c r="UYC394" s="103"/>
      <c r="UYD394" s="103"/>
      <c r="UYE394" s="103"/>
      <c r="UYF394" s="103"/>
      <c r="UYG394" s="103"/>
      <c r="UYH394" s="103"/>
      <c r="UYI394" s="103"/>
      <c r="UYJ394" s="103"/>
      <c r="UYK394" s="103"/>
      <c r="UYL394" s="103"/>
      <c r="UYM394" s="103"/>
      <c r="UYN394" s="103"/>
      <c r="UYO394" s="103"/>
      <c r="UYP394" s="103"/>
      <c r="UYQ394" s="103"/>
      <c r="UYR394" s="103"/>
      <c r="UYS394" s="103"/>
      <c r="UYT394" s="103"/>
      <c r="UYU394" s="103"/>
      <c r="UYV394" s="103"/>
      <c r="UYW394" s="103"/>
      <c r="UYX394" s="103"/>
      <c r="UYY394" s="103"/>
      <c r="UYZ394" s="103"/>
      <c r="UZA394" s="103"/>
      <c r="UZB394" s="103"/>
      <c r="UZC394" s="103"/>
      <c r="UZD394" s="103"/>
      <c r="UZE394" s="103"/>
      <c r="UZF394" s="103"/>
      <c r="UZG394" s="103"/>
      <c r="UZH394" s="103"/>
      <c r="UZI394" s="103"/>
      <c r="UZJ394" s="103"/>
      <c r="UZK394" s="103"/>
      <c r="UZL394" s="103"/>
      <c r="UZM394" s="103"/>
      <c r="UZN394" s="103"/>
      <c r="UZO394" s="103"/>
      <c r="UZP394" s="103"/>
      <c r="UZQ394" s="103"/>
      <c r="UZR394" s="103"/>
      <c r="UZS394" s="103"/>
      <c r="UZT394" s="103"/>
      <c r="UZU394" s="103"/>
      <c r="UZV394" s="103"/>
      <c r="UZW394" s="103"/>
      <c r="UZX394" s="103"/>
      <c r="UZY394" s="103"/>
      <c r="UZZ394" s="103"/>
      <c r="VAA394" s="103"/>
      <c r="VAB394" s="103"/>
      <c r="VAC394" s="103"/>
      <c r="VAD394" s="103"/>
      <c r="VAE394" s="103"/>
      <c r="VAF394" s="103"/>
      <c r="VAG394" s="103"/>
      <c r="VAH394" s="103"/>
      <c r="VAI394" s="103"/>
      <c r="VAJ394" s="103"/>
      <c r="VAK394" s="103"/>
      <c r="VAL394" s="103"/>
      <c r="VAM394" s="103"/>
      <c r="VAN394" s="103"/>
      <c r="VAO394" s="103"/>
      <c r="VAP394" s="103"/>
      <c r="VAQ394" s="103"/>
      <c r="VAR394" s="103"/>
      <c r="VAS394" s="103"/>
      <c r="VAT394" s="103"/>
      <c r="VAU394" s="103"/>
      <c r="VAV394" s="103"/>
      <c r="VAW394" s="103"/>
      <c r="VAX394" s="103"/>
      <c r="VAY394" s="103"/>
      <c r="VAZ394" s="103"/>
      <c r="VBA394" s="103"/>
      <c r="VBB394" s="103"/>
      <c r="VBC394" s="103"/>
      <c r="VBD394" s="103"/>
      <c r="VBE394" s="103"/>
      <c r="VBF394" s="103"/>
      <c r="VBG394" s="103"/>
      <c r="VBH394" s="103"/>
      <c r="VBI394" s="103"/>
      <c r="VBJ394" s="103"/>
      <c r="VBK394" s="103"/>
      <c r="VBL394" s="103"/>
      <c r="VBM394" s="103"/>
      <c r="VBN394" s="103"/>
      <c r="VBO394" s="103"/>
      <c r="VBP394" s="103"/>
      <c r="VBQ394" s="103"/>
      <c r="VBR394" s="103"/>
      <c r="VBS394" s="103"/>
      <c r="VBT394" s="103"/>
      <c r="VBU394" s="103"/>
      <c r="VBV394" s="103"/>
      <c r="VBW394" s="103"/>
      <c r="VBX394" s="103"/>
      <c r="VBY394" s="103"/>
      <c r="VBZ394" s="103"/>
      <c r="VCA394" s="103"/>
      <c r="VCB394" s="103"/>
      <c r="VCC394" s="103"/>
      <c r="VCD394" s="103"/>
      <c r="VCE394" s="103"/>
      <c r="VCF394" s="103"/>
      <c r="VCG394" s="103"/>
      <c r="VCH394" s="103"/>
      <c r="VCI394" s="103"/>
      <c r="VCJ394" s="103"/>
      <c r="VCK394" s="103"/>
      <c r="VCL394" s="103"/>
      <c r="VCM394" s="103"/>
      <c r="VCN394" s="103"/>
      <c r="VCO394" s="103"/>
      <c r="VCP394" s="103"/>
      <c r="VCQ394" s="103"/>
      <c r="VCR394" s="103"/>
      <c r="VCS394" s="103"/>
      <c r="VCT394" s="103"/>
      <c r="VCU394" s="103"/>
      <c r="VCV394" s="103"/>
      <c r="VCW394" s="103"/>
      <c r="VCX394" s="103"/>
      <c r="VCY394" s="103"/>
      <c r="VCZ394" s="103"/>
      <c r="VDA394" s="103"/>
      <c r="VDB394" s="103"/>
      <c r="VDC394" s="103"/>
      <c r="VDD394" s="103"/>
      <c r="VDE394" s="103"/>
      <c r="VDF394" s="103"/>
      <c r="VDG394" s="103"/>
      <c r="VDH394" s="103"/>
      <c r="VDI394" s="103"/>
      <c r="VDJ394" s="103"/>
      <c r="VDK394" s="103"/>
      <c r="VDL394" s="103"/>
      <c r="VDM394" s="103"/>
      <c r="VDN394" s="103"/>
      <c r="VDO394" s="103"/>
      <c r="VDP394" s="103"/>
      <c r="VDQ394" s="103"/>
      <c r="VDR394" s="103"/>
      <c r="VDS394" s="103"/>
      <c r="VDT394" s="103"/>
      <c r="VDU394" s="103"/>
      <c r="VDV394" s="103"/>
      <c r="VDW394" s="103"/>
      <c r="VDX394" s="103"/>
      <c r="VDY394" s="103"/>
      <c r="VDZ394" s="103"/>
      <c r="VEA394" s="103"/>
      <c r="VEB394" s="103"/>
      <c r="VEC394" s="103"/>
      <c r="VED394" s="103"/>
      <c r="VEE394" s="103"/>
      <c r="VEF394" s="103"/>
      <c r="VEG394" s="103"/>
      <c r="VEH394" s="103"/>
      <c r="VEI394" s="103"/>
      <c r="VEJ394" s="103"/>
      <c r="VEK394" s="103"/>
      <c r="VEL394" s="103"/>
      <c r="VEM394" s="103"/>
      <c r="VEN394" s="103"/>
      <c r="VEO394" s="103"/>
      <c r="VEP394" s="103"/>
      <c r="VEQ394" s="103"/>
      <c r="VER394" s="103"/>
      <c r="VES394" s="103"/>
      <c r="VET394" s="103"/>
      <c r="VEU394" s="103"/>
      <c r="VEV394" s="103"/>
      <c r="VEW394" s="103"/>
      <c r="VEX394" s="103"/>
      <c r="VEY394" s="103"/>
      <c r="VEZ394" s="103"/>
      <c r="VFA394" s="103"/>
      <c r="VFB394" s="103"/>
      <c r="VFC394" s="103"/>
      <c r="VFD394" s="103"/>
      <c r="VFE394" s="103"/>
      <c r="VFF394" s="103"/>
      <c r="VFG394" s="103"/>
      <c r="VFH394" s="103"/>
      <c r="VFI394" s="103"/>
      <c r="VFJ394" s="103"/>
      <c r="VFK394" s="103"/>
      <c r="VFL394" s="103"/>
      <c r="VFM394" s="103"/>
      <c r="VFN394" s="103"/>
      <c r="VFO394" s="103"/>
      <c r="VFP394" s="103"/>
      <c r="VFQ394" s="103"/>
      <c r="VFR394" s="103"/>
      <c r="VFS394" s="103"/>
      <c r="VFT394" s="103"/>
      <c r="VFU394" s="103"/>
      <c r="VFV394" s="103"/>
      <c r="VFW394" s="103"/>
      <c r="VFX394" s="103"/>
      <c r="VFY394" s="103"/>
      <c r="VFZ394" s="103"/>
      <c r="VGA394" s="103"/>
      <c r="VGB394" s="103"/>
      <c r="VGC394" s="103"/>
      <c r="VGD394" s="103"/>
      <c r="VGE394" s="103"/>
      <c r="VGF394" s="103"/>
      <c r="VGG394" s="103"/>
      <c r="VGH394" s="103"/>
      <c r="VGI394" s="103"/>
      <c r="VGJ394" s="103"/>
      <c r="VGK394" s="103"/>
      <c r="VGL394" s="103"/>
      <c r="VGM394" s="103"/>
      <c r="VGN394" s="103"/>
      <c r="VGO394" s="103"/>
      <c r="VGP394" s="103"/>
      <c r="VGQ394" s="103"/>
      <c r="VGR394" s="103"/>
      <c r="VGS394" s="103"/>
      <c r="VGT394" s="103"/>
      <c r="VGU394" s="103"/>
      <c r="VGV394" s="103"/>
      <c r="VGW394" s="103"/>
      <c r="VGX394" s="103"/>
      <c r="VGY394" s="103"/>
      <c r="VGZ394" s="103"/>
      <c r="VHA394" s="103"/>
      <c r="VHB394" s="103"/>
      <c r="VHC394" s="103"/>
      <c r="VHD394" s="103"/>
      <c r="VHE394" s="103"/>
      <c r="VHF394" s="103"/>
      <c r="VHG394" s="103"/>
      <c r="VHH394" s="103"/>
      <c r="VHI394" s="103"/>
      <c r="VHJ394" s="103"/>
      <c r="VHK394" s="103"/>
      <c r="VHL394" s="103"/>
      <c r="VHM394" s="103"/>
      <c r="VHN394" s="103"/>
      <c r="VHO394" s="103"/>
      <c r="VHP394" s="103"/>
      <c r="VHQ394" s="103"/>
      <c r="VHR394" s="103"/>
      <c r="VHS394" s="103"/>
      <c r="VHT394" s="103"/>
      <c r="VHU394" s="103"/>
      <c r="VHV394" s="103"/>
      <c r="VHW394" s="103"/>
      <c r="VHX394" s="103"/>
      <c r="VHY394" s="103"/>
      <c r="VHZ394" s="103"/>
      <c r="VIA394" s="103"/>
      <c r="VIB394" s="103"/>
      <c r="VIC394" s="103"/>
      <c r="VID394" s="103"/>
      <c r="VIE394" s="103"/>
      <c r="VIF394" s="103"/>
      <c r="VIG394" s="103"/>
      <c r="VIH394" s="103"/>
      <c r="VII394" s="103"/>
      <c r="VIJ394" s="103"/>
      <c r="VIK394" s="103"/>
      <c r="VIL394" s="103"/>
      <c r="VIM394" s="103"/>
      <c r="VIN394" s="103"/>
      <c r="VIO394" s="103"/>
      <c r="VIP394" s="103"/>
      <c r="VIQ394" s="103"/>
      <c r="VIR394" s="103"/>
      <c r="VIS394" s="103"/>
      <c r="VIT394" s="103"/>
      <c r="VIU394" s="103"/>
      <c r="VIV394" s="103"/>
      <c r="VIW394" s="103"/>
      <c r="VIX394" s="103"/>
      <c r="VIY394" s="103"/>
      <c r="VIZ394" s="103"/>
      <c r="VJA394" s="103"/>
      <c r="VJB394" s="103"/>
      <c r="VJC394" s="103"/>
      <c r="VJD394" s="103"/>
      <c r="VJE394" s="103"/>
      <c r="VJF394" s="103"/>
      <c r="VJG394" s="103"/>
      <c r="VJH394" s="103"/>
      <c r="VJI394" s="103"/>
      <c r="VJJ394" s="103"/>
      <c r="VJK394" s="103"/>
      <c r="VJL394" s="103"/>
      <c r="VJM394" s="103"/>
      <c r="VJN394" s="103"/>
      <c r="VJO394" s="103"/>
      <c r="VJP394" s="103"/>
      <c r="VJQ394" s="103"/>
      <c r="VJR394" s="103"/>
      <c r="VJS394" s="103"/>
      <c r="VJT394" s="103"/>
      <c r="VJU394" s="103"/>
      <c r="VJV394" s="103"/>
      <c r="VJW394" s="103"/>
      <c r="VJX394" s="103"/>
      <c r="VJY394" s="103"/>
      <c r="VJZ394" s="103"/>
      <c r="VKA394" s="103"/>
      <c r="VKB394" s="103"/>
      <c r="VKC394" s="103"/>
      <c r="VKD394" s="103"/>
      <c r="VKE394" s="103"/>
      <c r="VKF394" s="103"/>
      <c r="VKG394" s="103"/>
      <c r="VKH394" s="103"/>
      <c r="VKI394" s="103"/>
      <c r="VKJ394" s="103"/>
      <c r="VKK394" s="103"/>
      <c r="VKL394" s="103"/>
      <c r="VKM394" s="103"/>
      <c r="VKN394" s="103"/>
      <c r="VKO394" s="103"/>
      <c r="VKP394" s="103"/>
      <c r="VKQ394" s="103"/>
      <c r="VKR394" s="103"/>
      <c r="VKS394" s="103"/>
      <c r="VKT394" s="103"/>
      <c r="VKU394" s="103"/>
      <c r="VKV394" s="103"/>
      <c r="VKW394" s="103"/>
      <c r="VKX394" s="103"/>
      <c r="VKY394" s="103"/>
      <c r="VKZ394" s="103"/>
      <c r="VLA394" s="103"/>
      <c r="VLB394" s="103"/>
      <c r="VLC394" s="103"/>
      <c r="VLD394" s="103"/>
      <c r="VLE394" s="103"/>
      <c r="VLF394" s="103"/>
      <c r="VLG394" s="103"/>
      <c r="VLH394" s="103"/>
      <c r="VLI394" s="103"/>
      <c r="VLJ394" s="103"/>
      <c r="VLK394" s="103"/>
      <c r="VLL394" s="103"/>
      <c r="VLM394" s="103"/>
      <c r="VLN394" s="103"/>
      <c r="VLO394" s="103"/>
      <c r="VLP394" s="103"/>
      <c r="VLQ394" s="103"/>
      <c r="VLR394" s="103"/>
      <c r="VLS394" s="103"/>
      <c r="VLT394" s="103"/>
      <c r="VLU394" s="103"/>
      <c r="VLV394" s="103"/>
      <c r="VLW394" s="103"/>
      <c r="VLX394" s="103"/>
      <c r="VLY394" s="103"/>
      <c r="VLZ394" s="103"/>
      <c r="VMA394" s="103"/>
      <c r="VMB394" s="103"/>
      <c r="VMC394" s="103"/>
      <c r="VMD394" s="103"/>
      <c r="VME394" s="103"/>
      <c r="VMF394" s="103"/>
      <c r="VMG394" s="103"/>
      <c r="VMH394" s="103"/>
      <c r="VMI394" s="103"/>
      <c r="VMJ394" s="103"/>
      <c r="VMK394" s="103"/>
      <c r="VML394" s="103"/>
      <c r="VMM394" s="103"/>
      <c r="VMN394" s="103"/>
      <c r="VMO394" s="103"/>
      <c r="VMP394" s="103"/>
      <c r="VMQ394" s="103"/>
      <c r="VMR394" s="103"/>
      <c r="VMS394" s="103"/>
      <c r="VMT394" s="103"/>
      <c r="VMU394" s="103"/>
      <c r="VMV394" s="103"/>
      <c r="VMW394" s="103"/>
      <c r="VMX394" s="103"/>
      <c r="VMY394" s="103"/>
      <c r="VMZ394" s="103"/>
      <c r="VNA394" s="103"/>
      <c r="VNB394" s="103"/>
      <c r="VNC394" s="103"/>
      <c r="VND394" s="103"/>
      <c r="VNE394" s="103"/>
      <c r="VNF394" s="103"/>
      <c r="VNG394" s="103"/>
      <c r="VNH394" s="103"/>
      <c r="VNI394" s="103"/>
      <c r="VNJ394" s="103"/>
      <c r="VNK394" s="103"/>
      <c r="VNL394" s="103"/>
      <c r="VNM394" s="103"/>
      <c r="VNN394" s="103"/>
      <c r="VNO394" s="103"/>
      <c r="VNP394" s="103"/>
      <c r="VNQ394" s="103"/>
      <c r="VNR394" s="103"/>
      <c r="VNS394" s="103"/>
      <c r="VNT394" s="103"/>
      <c r="VNU394" s="103"/>
      <c r="VNV394" s="103"/>
      <c r="VNW394" s="103"/>
      <c r="VNX394" s="103"/>
      <c r="VNY394" s="103"/>
      <c r="VNZ394" s="103"/>
      <c r="VOA394" s="103"/>
      <c r="VOB394" s="103"/>
      <c r="VOC394" s="103"/>
      <c r="VOD394" s="103"/>
      <c r="VOE394" s="103"/>
      <c r="VOF394" s="103"/>
      <c r="VOG394" s="103"/>
      <c r="VOH394" s="103"/>
      <c r="VOI394" s="103"/>
      <c r="VOJ394" s="103"/>
      <c r="VOK394" s="103"/>
      <c r="VOL394" s="103"/>
      <c r="VOM394" s="103"/>
      <c r="VON394" s="103"/>
      <c r="VOO394" s="103"/>
      <c r="VOP394" s="103"/>
      <c r="VOQ394" s="103"/>
      <c r="VOR394" s="103"/>
      <c r="VOS394" s="103"/>
      <c r="VOT394" s="103"/>
      <c r="VOU394" s="103"/>
      <c r="VOV394" s="103"/>
      <c r="VOW394" s="103"/>
      <c r="VOX394" s="103"/>
      <c r="VOY394" s="103"/>
      <c r="VOZ394" s="103"/>
      <c r="VPA394" s="103"/>
      <c r="VPB394" s="103"/>
      <c r="VPC394" s="103"/>
      <c r="VPD394" s="103"/>
      <c r="VPE394" s="103"/>
      <c r="VPF394" s="103"/>
      <c r="VPG394" s="103"/>
      <c r="VPH394" s="103"/>
      <c r="VPI394" s="103"/>
      <c r="VPJ394" s="103"/>
      <c r="VPK394" s="103"/>
      <c r="VPL394" s="103"/>
      <c r="VPM394" s="103"/>
      <c r="VPN394" s="103"/>
      <c r="VPO394" s="103"/>
      <c r="VPP394" s="103"/>
      <c r="VPQ394" s="103"/>
      <c r="VPR394" s="103"/>
      <c r="VPS394" s="103"/>
      <c r="VPT394" s="103"/>
      <c r="VPU394" s="103"/>
      <c r="VPV394" s="103"/>
      <c r="VPW394" s="103"/>
      <c r="VPX394" s="103"/>
      <c r="VPY394" s="103"/>
      <c r="VPZ394" s="103"/>
      <c r="VQA394" s="103"/>
      <c r="VQB394" s="103"/>
      <c r="VQC394" s="103"/>
      <c r="VQD394" s="103"/>
      <c r="VQE394" s="103"/>
      <c r="VQF394" s="103"/>
      <c r="VQG394" s="103"/>
      <c r="VQH394" s="103"/>
      <c r="VQI394" s="103"/>
      <c r="VQJ394" s="103"/>
      <c r="VQK394" s="103"/>
      <c r="VQL394" s="103"/>
      <c r="VQM394" s="103"/>
      <c r="VQN394" s="103"/>
      <c r="VQO394" s="103"/>
      <c r="VQP394" s="103"/>
      <c r="VQQ394" s="103"/>
      <c r="VQR394" s="103"/>
      <c r="VQS394" s="103"/>
      <c r="VQT394" s="103"/>
      <c r="VQU394" s="103"/>
      <c r="VQV394" s="103"/>
      <c r="VQW394" s="103"/>
      <c r="VQX394" s="103"/>
      <c r="VQY394" s="103"/>
      <c r="VQZ394" s="103"/>
      <c r="VRA394" s="103"/>
      <c r="VRB394" s="103"/>
      <c r="VRC394" s="103"/>
      <c r="VRD394" s="103"/>
      <c r="VRE394" s="103"/>
      <c r="VRF394" s="103"/>
      <c r="VRG394" s="103"/>
      <c r="VRH394" s="103"/>
      <c r="VRI394" s="103"/>
      <c r="VRJ394" s="103"/>
      <c r="VRK394" s="103"/>
      <c r="VRL394" s="103"/>
      <c r="VRM394" s="103"/>
      <c r="VRN394" s="103"/>
      <c r="VRO394" s="103"/>
      <c r="VRP394" s="103"/>
      <c r="VRQ394" s="103"/>
      <c r="VRR394" s="103"/>
      <c r="VRS394" s="103"/>
      <c r="VRT394" s="103"/>
      <c r="VRU394" s="103"/>
      <c r="VRV394" s="103"/>
      <c r="VRW394" s="103"/>
      <c r="VRX394" s="103"/>
      <c r="VRY394" s="103"/>
      <c r="VRZ394" s="103"/>
      <c r="VSA394" s="103"/>
      <c r="VSB394" s="103"/>
      <c r="VSC394" s="103"/>
      <c r="VSD394" s="103"/>
      <c r="VSE394" s="103"/>
      <c r="VSF394" s="103"/>
      <c r="VSG394" s="103"/>
      <c r="VSH394" s="103"/>
      <c r="VSI394" s="103"/>
      <c r="VSJ394" s="103"/>
      <c r="VSK394" s="103"/>
      <c r="VSL394" s="103"/>
      <c r="VSM394" s="103"/>
      <c r="VSN394" s="103"/>
      <c r="VSO394" s="103"/>
      <c r="VSP394" s="103"/>
      <c r="VSQ394" s="103"/>
      <c r="VSR394" s="103"/>
      <c r="VSS394" s="103"/>
      <c r="VST394" s="103"/>
      <c r="VSU394" s="103"/>
      <c r="VSV394" s="103"/>
      <c r="VSW394" s="103"/>
      <c r="VSX394" s="103"/>
      <c r="VSY394" s="103"/>
      <c r="VSZ394" s="103"/>
      <c r="VTA394" s="103"/>
      <c r="VTB394" s="103"/>
      <c r="VTC394" s="103"/>
      <c r="VTD394" s="103"/>
      <c r="VTE394" s="103"/>
      <c r="VTF394" s="103"/>
      <c r="VTG394" s="103"/>
      <c r="VTH394" s="103"/>
      <c r="VTI394" s="103"/>
      <c r="VTJ394" s="103"/>
      <c r="VTK394" s="103"/>
      <c r="VTL394" s="103"/>
      <c r="VTM394" s="103"/>
      <c r="VTN394" s="103"/>
      <c r="VTO394" s="103"/>
      <c r="VTP394" s="103"/>
      <c r="VTQ394" s="103"/>
      <c r="VTR394" s="103"/>
      <c r="VTS394" s="103"/>
      <c r="VTT394" s="103"/>
      <c r="VTU394" s="103"/>
      <c r="VTV394" s="103"/>
      <c r="VTW394" s="103"/>
      <c r="VTX394" s="103"/>
      <c r="VTY394" s="103"/>
      <c r="VTZ394" s="103"/>
      <c r="VUA394" s="103"/>
      <c r="VUB394" s="103"/>
      <c r="VUC394" s="103"/>
      <c r="VUD394" s="103"/>
      <c r="VUE394" s="103"/>
      <c r="VUF394" s="103"/>
      <c r="VUG394" s="103"/>
      <c r="VUH394" s="103"/>
      <c r="VUI394" s="103"/>
      <c r="VUJ394" s="103"/>
      <c r="VUK394" s="103"/>
      <c r="VUL394" s="103"/>
      <c r="VUM394" s="103"/>
      <c r="VUN394" s="103"/>
      <c r="VUO394" s="103"/>
      <c r="VUP394" s="103"/>
      <c r="VUQ394" s="103"/>
      <c r="VUR394" s="103"/>
      <c r="VUS394" s="103"/>
      <c r="VUT394" s="103"/>
      <c r="VUU394" s="103"/>
      <c r="VUV394" s="103"/>
      <c r="VUW394" s="103"/>
      <c r="VUX394" s="103"/>
      <c r="VUY394" s="103"/>
      <c r="VUZ394" s="103"/>
      <c r="VVA394" s="103"/>
      <c r="VVB394" s="103"/>
      <c r="VVC394" s="103"/>
      <c r="VVD394" s="103"/>
      <c r="VVE394" s="103"/>
      <c r="VVF394" s="103"/>
      <c r="VVG394" s="103"/>
      <c r="VVH394" s="103"/>
      <c r="VVI394" s="103"/>
      <c r="VVJ394" s="103"/>
      <c r="VVK394" s="103"/>
      <c r="VVL394" s="103"/>
      <c r="VVM394" s="103"/>
      <c r="VVN394" s="103"/>
      <c r="VVO394" s="103"/>
      <c r="VVP394" s="103"/>
      <c r="VVQ394" s="103"/>
      <c r="VVR394" s="103"/>
      <c r="VVS394" s="103"/>
      <c r="VVT394" s="103"/>
      <c r="VVU394" s="103"/>
      <c r="VVV394" s="103"/>
      <c r="VVW394" s="103"/>
      <c r="VVX394" s="103"/>
      <c r="VVY394" s="103"/>
      <c r="VVZ394" s="103"/>
      <c r="VWA394" s="103"/>
      <c r="VWB394" s="103"/>
      <c r="VWC394" s="103"/>
      <c r="VWD394" s="103"/>
      <c r="VWE394" s="103"/>
      <c r="VWF394" s="103"/>
      <c r="VWG394" s="103"/>
      <c r="VWH394" s="103"/>
      <c r="VWI394" s="103"/>
      <c r="VWJ394" s="103"/>
      <c r="VWK394" s="103"/>
      <c r="VWL394" s="103"/>
      <c r="VWM394" s="103"/>
      <c r="VWN394" s="103"/>
      <c r="VWO394" s="103"/>
      <c r="VWP394" s="103"/>
      <c r="VWQ394" s="103"/>
      <c r="VWR394" s="103"/>
      <c r="VWS394" s="103"/>
      <c r="VWT394" s="103"/>
      <c r="VWU394" s="103"/>
      <c r="VWV394" s="103"/>
      <c r="VWW394" s="103"/>
      <c r="VWX394" s="103"/>
      <c r="VWY394" s="103"/>
      <c r="VWZ394" s="103"/>
      <c r="VXA394" s="103"/>
      <c r="VXB394" s="103"/>
      <c r="VXC394" s="103"/>
      <c r="VXD394" s="103"/>
      <c r="VXE394" s="103"/>
      <c r="VXF394" s="103"/>
      <c r="VXG394" s="103"/>
      <c r="VXH394" s="103"/>
      <c r="VXI394" s="103"/>
      <c r="VXJ394" s="103"/>
      <c r="VXK394" s="103"/>
      <c r="VXL394" s="103"/>
      <c r="VXM394" s="103"/>
      <c r="VXN394" s="103"/>
      <c r="VXO394" s="103"/>
      <c r="VXP394" s="103"/>
      <c r="VXQ394" s="103"/>
      <c r="VXR394" s="103"/>
      <c r="VXS394" s="103"/>
      <c r="VXT394" s="103"/>
      <c r="VXU394" s="103"/>
      <c r="VXV394" s="103"/>
      <c r="VXW394" s="103"/>
      <c r="VXX394" s="103"/>
      <c r="VXY394" s="103"/>
      <c r="VXZ394" s="103"/>
      <c r="VYA394" s="103"/>
      <c r="VYB394" s="103"/>
      <c r="VYC394" s="103"/>
      <c r="VYD394" s="103"/>
      <c r="VYE394" s="103"/>
      <c r="VYF394" s="103"/>
      <c r="VYG394" s="103"/>
      <c r="VYH394" s="103"/>
      <c r="VYI394" s="103"/>
      <c r="VYJ394" s="103"/>
      <c r="VYK394" s="103"/>
      <c r="VYL394" s="103"/>
      <c r="VYM394" s="103"/>
      <c r="VYN394" s="103"/>
      <c r="VYO394" s="103"/>
      <c r="VYP394" s="103"/>
      <c r="VYQ394" s="103"/>
      <c r="VYR394" s="103"/>
      <c r="VYS394" s="103"/>
      <c r="VYT394" s="103"/>
      <c r="VYU394" s="103"/>
      <c r="VYV394" s="103"/>
      <c r="VYW394" s="103"/>
      <c r="VYX394" s="103"/>
      <c r="VYY394" s="103"/>
      <c r="VYZ394" s="103"/>
      <c r="VZA394" s="103"/>
      <c r="VZB394" s="103"/>
      <c r="VZC394" s="103"/>
      <c r="VZD394" s="103"/>
      <c r="VZE394" s="103"/>
      <c r="VZF394" s="103"/>
      <c r="VZG394" s="103"/>
      <c r="VZH394" s="103"/>
      <c r="VZI394" s="103"/>
      <c r="VZJ394" s="103"/>
      <c r="VZK394" s="103"/>
      <c r="VZL394" s="103"/>
      <c r="VZM394" s="103"/>
      <c r="VZN394" s="103"/>
      <c r="VZO394" s="103"/>
      <c r="VZP394" s="103"/>
      <c r="VZQ394" s="103"/>
      <c r="VZR394" s="103"/>
      <c r="VZS394" s="103"/>
      <c r="VZT394" s="103"/>
      <c r="VZU394" s="103"/>
      <c r="VZV394" s="103"/>
      <c r="VZW394" s="103"/>
      <c r="VZX394" s="103"/>
      <c r="VZY394" s="103"/>
      <c r="VZZ394" s="103"/>
      <c r="WAA394" s="103"/>
      <c r="WAB394" s="103"/>
      <c r="WAC394" s="103"/>
      <c r="WAD394" s="103"/>
      <c r="WAE394" s="103"/>
      <c r="WAF394" s="103"/>
      <c r="WAG394" s="103"/>
      <c r="WAH394" s="103"/>
      <c r="WAI394" s="103"/>
      <c r="WAJ394" s="103"/>
      <c r="WAK394" s="103"/>
      <c r="WAL394" s="103"/>
      <c r="WAM394" s="103"/>
      <c r="WAN394" s="103"/>
      <c r="WAO394" s="103"/>
      <c r="WAP394" s="103"/>
      <c r="WAQ394" s="103"/>
      <c r="WAR394" s="103"/>
      <c r="WAS394" s="103"/>
      <c r="WAT394" s="103"/>
      <c r="WAU394" s="103"/>
      <c r="WAV394" s="103"/>
      <c r="WAW394" s="103"/>
      <c r="WAX394" s="103"/>
      <c r="WAY394" s="103"/>
      <c r="WAZ394" s="103"/>
      <c r="WBA394" s="103"/>
      <c r="WBB394" s="103"/>
      <c r="WBC394" s="103"/>
      <c r="WBD394" s="103"/>
      <c r="WBE394" s="103"/>
      <c r="WBF394" s="103"/>
      <c r="WBG394" s="103"/>
      <c r="WBH394" s="103"/>
      <c r="WBI394" s="103"/>
      <c r="WBJ394" s="103"/>
      <c r="WBK394" s="103"/>
      <c r="WBL394" s="103"/>
      <c r="WBM394" s="103"/>
      <c r="WBN394" s="103"/>
      <c r="WBO394" s="103"/>
      <c r="WBP394" s="103"/>
      <c r="WBQ394" s="103"/>
      <c r="WBR394" s="103"/>
      <c r="WBS394" s="103"/>
      <c r="WBT394" s="103"/>
      <c r="WBU394" s="103"/>
      <c r="WBV394" s="103"/>
      <c r="WBW394" s="103"/>
      <c r="WBX394" s="103"/>
      <c r="WBY394" s="103"/>
      <c r="WBZ394" s="103"/>
      <c r="WCA394" s="103"/>
      <c r="WCB394" s="103"/>
      <c r="WCC394" s="103"/>
      <c r="WCD394" s="103"/>
      <c r="WCE394" s="103"/>
      <c r="WCF394" s="103"/>
      <c r="WCG394" s="103"/>
      <c r="WCH394" s="103"/>
      <c r="WCI394" s="103"/>
      <c r="WCJ394" s="103"/>
      <c r="WCK394" s="103"/>
      <c r="WCL394" s="103"/>
      <c r="WCM394" s="103"/>
      <c r="WCN394" s="103"/>
      <c r="WCO394" s="103"/>
      <c r="WCP394" s="103"/>
      <c r="WCQ394" s="103"/>
      <c r="WCR394" s="103"/>
      <c r="WCS394" s="103"/>
      <c r="WCT394" s="103"/>
      <c r="WCU394" s="103"/>
      <c r="WCV394" s="103"/>
      <c r="WCW394" s="103"/>
      <c r="WCX394" s="103"/>
      <c r="WCY394" s="103"/>
      <c r="WCZ394" s="103"/>
      <c r="WDA394" s="103"/>
      <c r="WDB394" s="103"/>
      <c r="WDC394" s="103"/>
      <c r="WDD394" s="103"/>
      <c r="WDE394" s="103"/>
      <c r="WDF394" s="103"/>
      <c r="WDG394" s="103"/>
      <c r="WDH394" s="103"/>
      <c r="WDI394" s="103"/>
      <c r="WDJ394" s="103"/>
      <c r="WDK394" s="103"/>
      <c r="WDL394" s="103"/>
      <c r="WDM394" s="103"/>
      <c r="WDN394" s="103"/>
      <c r="WDO394" s="103"/>
      <c r="WDP394" s="103"/>
      <c r="WDQ394" s="103"/>
      <c r="WDR394" s="103"/>
      <c r="WDS394" s="103"/>
      <c r="WDT394" s="103"/>
      <c r="WDU394" s="103"/>
      <c r="WDV394" s="103"/>
      <c r="WDW394" s="103"/>
      <c r="WDX394" s="103"/>
      <c r="WDY394" s="103"/>
      <c r="WDZ394" s="103"/>
      <c r="WEA394" s="103"/>
      <c r="WEB394" s="103"/>
      <c r="WEC394" s="103"/>
      <c r="WED394" s="103"/>
      <c r="WEE394" s="103"/>
      <c r="WEF394" s="103"/>
      <c r="WEG394" s="103"/>
      <c r="WEH394" s="103"/>
      <c r="WEI394" s="103"/>
      <c r="WEJ394" s="103"/>
      <c r="WEK394" s="103"/>
      <c r="WEL394" s="103"/>
      <c r="WEM394" s="103"/>
      <c r="WEN394" s="103"/>
      <c r="WEO394" s="103"/>
      <c r="WEP394" s="103"/>
      <c r="WEQ394" s="103"/>
      <c r="WER394" s="103"/>
      <c r="WES394" s="103"/>
      <c r="WET394" s="103"/>
      <c r="WEU394" s="103"/>
      <c r="WEV394" s="103"/>
      <c r="WEW394" s="103"/>
      <c r="WEX394" s="103"/>
      <c r="WEY394" s="103"/>
      <c r="WEZ394" s="103"/>
      <c r="WFA394" s="103"/>
      <c r="WFB394" s="103"/>
      <c r="WFC394" s="103"/>
      <c r="WFD394" s="103"/>
      <c r="WFE394" s="103"/>
      <c r="WFF394" s="103"/>
      <c r="WFG394" s="103"/>
      <c r="WFH394" s="103"/>
      <c r="WFI394" s="103"/>
      <c r="WFJ394" s="103"/>
      <c r="WFK394" s="103"/>
      <c r="WFL394" s="103"/>
      <c r="WFM394" s="103"/>
      <c r="WFN394" s="103"/>
      <c r="WFO394" s="103"/>
      <c r="WFP394" s="103"/>
      <c r="WFQ394" s="103"/>
      <c r="WFR394" s="103"/>
      <c r="WFS394" s="103"/>
      <c r="WFT394" s="103"/>
      <c r="WFU394" s="103"/>
      <c r="WFV394" s="103"/>
      <c r="WFW394" s="103"/>
      <c r="WFX394" s="103"/>
      <c r="WFY394" s="103"/>
      <c r="WFZ394" s="103"/>
      <c r="WGA394" s="103"/>
      <c r="WGB394" s="103"/>
      <c r="WGC394" s="103"/>
      <c r="WGD394" s="103"/>
      <c r="WGE394" s="103"/>
      <c r="WGF394" s="103"/>
      <c r="WGG394" s="103"/>
      <c r="WGH394" s="103"/>
      <c r="WGI394" s="103"/>
      <c r="WGJ394" s="103"/>
      <c r="WGK394" s="103"/>
      <c r="WGL394" s="103"/>
      <c r="WGM394" s="103"/>
      <c r="WGN394" s="103"/>
      <c r="WGO394" s="103"/>
      <c r="WGP394" s="103"/>
      <c r="WGQ394" s="103"/>
      <c r="WGR394" s="103"/>
      <c r="WGS394" s="103"/>
      <c r="WGT394" s="103"/>
      <c r="WGU394" s="103"/>
      <c r="WGV394" s="103"/>
      <c r="WGW394" s="103"/>
      <c r="WGX394" s="103"/>
      <c r="WGY394" s="103"/>
      <c r="WGZ394" s="103"/>
      <c r="WHA394" s="103"/>
      <c r="WHB394" s="103"/>
      <c r="WHC394" s="103"/>
      <c r="WHD394" s="103"/>
      <c r="WHE394" s="103"/>
      <c r="WHF394" s="103"/>
      <c r="WHG394" s="103"/>
      <c r="WHH394" s="103"/>
      <c r="WHI394" s="103"/>
      <c r="WHJ394" s="103"/>
      <c r="WHK394" s="103"/>
      <c r="WHL394" s="103"/>
      <c r="WHM394" s="103"/>
      <c r="WHN394" s="103"/>
      <c r="WHO394" s="103"/>
      <c r="WHP394" s="103"/>
      <c r="WHQ394" s="103"/>
      <c r="WHR394" s="103"/>
      <c r="WHS394" s="103"/>
      <c r="WHT394" s="103"/>
      <c r="WHU394" s="103"/>
      <c r="WHV394" s="103"/>
      <c r="WHW394" s="103"/>
      <c r="WHX394" s="103"/>
      <c r="WHY394" s="103"/>
      <c r="WHZ394" s="103"/>
      <c r="WIA394" s="103"/>
      <c r="WIB394" s="103"/>
      <c r="WIC394" s="103"/>
      <c r="WID394" s="103"/>
      <c r="WIE394" s="103"/>
      <c r="WIF394" s="103"/>
      <c r="WIG394" s="103"/>
      <c r="WIH394" s="103"/>
      <c r="WII394" s="103"/>
      <c r="WIJ394" s="103"/>
      <c r="WIK394" s="103"/>
      <c r="WIL394" s="103"/>
      <c r="WIM394" s="103"/>
      <c r="WIN394" s="103"/>
      <c r="WIO394" s="103"/>
      <c r="WIP394" s="103"/>
      <c r="WIQ394" s="103"/>
      <c r="WIR394" s="103"/>
      <c r="WIS394" s="103"/>
      <c r="WIT394" s="103"/>
      <c r="WIU394" s="103"/>
      <c r="WIV394" s="103"/>
      <c r="WIW394" s="103"/>
      <c r="WIX394" s="103"/>
      <c r="WIY394" s="103"/>
      <c r="WIZ394" s="103"/>
      <c r="WJA394" s="103"/>
      <c r="WJB394" s="103"/>
      <c r="WJC394" s="103"/>
      <c r="WJD394" s="103"/>
      <c r="WJE394" s="103"/>
      <c r="WJF394" s="103"/>
      <c r="WJG394" s="103"/>
      <c r="WJH394" s="103"/>
      <c r="WJI394" s="103"/>
      <c r="WJJ394" s="103"/>
      <c r="WJK394" s="103"/>
      <c r="WJL394" s="103"/>
      <c r="WJM394" s="103"/>
      <c r="WJN394" s="103"/>
      <c r="WJO394" s="103"/>
      <c r="WJP394" s="103"/>
      <c r="WJQ394" s="103"/>
      <c r="WJR394" s="103"/>
      <c r="WJS394" s="103"/>
      <c r="WJT394" s="103"/>
      <c r="WJU394" s="103"/>
      <c r="WJV394" s="103"/>
      <c r="WJW394" s="103"/>
      <c r="WJX394" s="103"/>
      <c r="WJY394" s="103"/>
      <c r="WJZ394" s="103"/>
      <c r="WKA394" s="103"/>
      <c r="WKB394" s="103"/>
      <c r="WKC394" s="103"/>
      <c r="WKD394" s="103"/>
      <c r="WKE394" s="103"/>
      <c r="WKF394" s="103"/>
      <c r="WKG394" s="103"/>
      <c r="WKH394" s="103"/>
      <c r="WKI394" s="103"/>
      <c r="WKJ394" s="103"/>
      <c r="WKK394" s="103"/>
      <c r="WKL394" s="103"/>
      <c r="WKM394" s="103"/>
      <c r="WKN394" s="103"/>
      <c r="WKO394" s="103"/>
      <c r="WKP394" s="103"/>
      <c r="WKQ394" s="103"/>
      <c r="WKR394" s="103"/>
      <c r="WKS394" s="103"/>
      <c r="WKT394" s="103"/>
      <c r="WKU394" s="103"/>
      <c r="WKV394" s="103"/>
      <c r="WKW394" s="103"/>
      <c r="WKX394" s="103"/>
      <c r="WKY394" s="103"/>
      <c r="WKZ394" s="103"/>
      <c r="WLA394" s="103"/>
      <c r="WLB394" s="103"/>
      <c r="WLC394" s="103"/>
      <c r="WLD394" s="103"/>
      <c r="WLE394" s="103"/>
      <c r="WLF394" s="103"/>
      <c r="WLG394" s="103"/>
      <c r="WLH394" s="103"/>
      <c r="WLI394" s="103"/>
      <c r="WLJ394" s="103"/>
      <c r="WLK394" s="103"/>
      <c r="WLL394" s="103"/>
      <c r="WLM394" s="103"/>
      <c r="WLN394" s="103"/>
      <c r="WLO394" s="103"/>
      <c r="WLP394" s="103"/>
      <c r="WLQ394" s="103"/>
      <c r="WLR394" s="103"/>
      <c r="WLS394" s="103"/>
      <c r="WLT394" s="103"/>
      <c r="WLU394" s="103"/>
      <c r="WLV394" s="103"/>
      <c r="WLW394" s="103"/>
      <c r="WLX394" s="103"/>
      <c r="WLY394" s="103"/>
      <c r="WLZ394" s="103"/>
      <c r="WMA394" s="103"/>
      <c r="WMB394" s="103"/>
      <c r="WMC394" s="103"/>
      <c r="WMD394" s="103"/>
      <c r="WME394" s="103"/>
      <c r="WMF394" s="103"/>
      <c r="WMG394" s="103"/>
      <c r="WMH394" s="103"/>
      <c r="WMI394" s="103"/>
      <c r="WMJ394" s="103"/>
      <c r="WMK394" s="103"/>
      <c r="WML394" s="103"/>
      <c r="WMM394" s="103"/>
      <c r="WMN394" s="103"/>
      <c r="WMO394" s="103"/>
      <c r="WMP394" s="103"/>
      <c r="WMQ394" s="103"/>
      <c r="WMR394" s="103"/>
      <c r="WMS394" s="103"/>
      <c r="WMT394" s="103"/>
      <c r="WMU394" s="103"/>
      <c r="WMV394" s="103"/>
      <c r="WMW394" s="103"/>
      <c r="WMX394" s="103"/>
      <c r="WMY394" s="103"/>
      <c r="WMZ394" s="103"/>
      <c r="WNA394" s="103"/>
      <c r="WNB394" s="103"/>
      <c r="WNC394" s="103"/>
      <c r="WND394" s="103"/>
      <c r="WNE394" s="103"/>
      <c r="WNF394" s="103"/>
      <c r="WNG394" s="103"/>
      <c r="WNH394" s="103"/>
      <c r="WNI394" s="103"/>
      <c r="WNJ394" s="103"/>
      <c r="WNK394" s="103"/>
      <c r="WNL394" s="103"/>
      <c r="WNM394" s="103"/>
      <c r="WNN394" s="103"/>
      <c r="WNO394" s="103"/>
      <c r="WNP394" s="103"/>
      <c r="WNQ394" s="103"/>
      <c r="WNR394" s="103"/>
      <c r="WNS394" s="103"/>
      <c r="WNT394" s="103"/>
      <c r="WNU394" s="103"/>
      <c r="WNV394" s="103"/>
      <c r="WNW394" s="103"/>
      <c r="WNX394" s="103"/>
      <c r="WNY394" s="103"/>
      <c r="WNZ394" s="103"/>
      <c r="WOA394" s="103"/>
      <c r="WOB394" s="103"/>
      <c r="WOC394" s="103"/>
      <c r="WOD394" s="103"/>
      <c r="WOE394" s="103"/>
      <c r="WOF394" s="103"/>
      <c r="WOG394" s="103"/>
      <c r="WOH394" s="103"/>
      <c r="WOI394" s="103"/>
      <c r="WOJ394" s="103"/>
      <c r="WOK394" s="103"/>
      <c r="WOL394" s="103"/>
      <c r="WOM394" s="103"/>
      <c r="WON394" s="103"/>
      <c r="WOO394" s="103"/>
      <c r="WOP394" s="103"/>
      <c r="WOQ394" s="103"/>
      <c r="WOR394" s="103"/>
      <c r="WOS394" s="103"/>
      <c r="WOT394" s="103"/>
      <c r="WOU394" s="103"/>
      <c r="WOV394" s="103"/>
      <c r="WOW394" s="103"/>
      <c r="WOX394" s="103"/>
      <c r="WOY394" s="103"/>
      <c r="WOZ394" s="103"/>
      <c r="WPA394" s="103"/>
      <c r="WPB394" s="103"/>
      <c r="WPC394" s="103"/>
      <c r="WPD394" s="103"/>
      <c r="WPE394" s="103"/>
      <c r="WPF394" s="103"/>
      <c r="WPG394" s="103"/>
      <c r="WPH394" s="103"/>
      <c r="WPI394" s="103"/>
      <c r="WPJ394" s="103"/>
      <c r="WPK394" s="103"/>
      <c r="WPL394" s="103"/>
      <c r="WPM394" s="103"/>
      <c r="WPN394" s="103"/>
      <c r="WPO394" s="103"/>
      <c r="WPP394" s="103"/>
      <c r="WPQ394" s="103"/>
      <c r="WPR394" s="103"/>
      <c r="WPS394" s="103"/>
      <c r="WPT394" s="103"/>
      <c r="WPU394" s="103"/>
      <c r="WPV394" s="103"/>
      <c r="WPW394" s="103"/>
      <c r="WPX394" s="103"/>
      <c r="WPY394" s="103"/>
      <c r="WPZ394" s="103"/>
      <c r="WQA394" s="103"/>
      <c r="WQB394" s="103"/>
      <c r="WQC394" s="103"/>
      <c r="WQD394" s="103"/>
      <c r="WQE394" s="103"/>
      <c r="WQF394" s="103"/>
      <c r="WQG394" s="103"/>
      <c r="WQH394" s="103"/>
      <c r="WQI394" s="103"/>
      <c r="WQJ394" s="103"/>
      <c r="WQK394" s="103"/>
      <c r="WQL394" s="103"/>
      <c r="WQM394" s="103"/>
      <c r="WQN394" s="103"/>
      <c r="WQO394" s="103"/>
      <c r="WQP394" s="103"/>
      <c r="WQQ394" s="103"/>
      <c r="WQR394" s="103"/>
      <c r="WQS394" s="103"/>
      <c r="WQT394" s="103"/>
      <c r="WQU394" s="103"/>
      <c r="WQV394" s="103"/>
      <c r="WQW394" s="103"/>
      <c r="WQX394" s="103"/>
      <c r="WQY394" s="103"/>
      <c r="WQZ394" s="103"/>
      <c r="WRA394" s="103"/>
      <c r="WRB394" s="103"/>
      <c r="WRC394" s="103"/>
      <c r="WRD394" s="103"/>
      <c r="WRE394" s="103"/>
      <c r="WRF394" s="103"/>
      <c r="WRG394" s="103"/>
      <c r="WRH394" s="103"/>
      <c r="WRI394" s="103"/>
      <c r="WRJ394" s="103"/>
      <c r="WRK394" s="103"/>
      <c r="WRL394" s="103"/>
      <c r="WRM394" s="103"/>
      <c r="WRN394" s="103"/>
      <c r="WRO394" s="103"/>
      <c r="WRP394" s="103"/>
      <c r="WRQ394" s="103"/>
      <c r="WRR394" s="103"/>
      <c r="WRS394" s="103"/>
      <c r="WRT394" s="103"/>
      <c r="WRU394" s="103"/>
      <c r="WRV394" s="103"/>
      <c r="WRW394" s="103"/>
      <c r="WRX394" s="103"/>
      <c r="WRY394" s="103"/>
      <c r="WRZ394" s="103"/>
      <c r="WSA394" s="103"/>
      <c r="WSB394" s="103"/>
      <c r="WSC394" s="103"/>
      <c r="WSD394" s="103"/>
      <c r="WSE394" s="103"/>
      <c r="WSF394" s="103"/>
      <c r="WSG394" s="103"/>
      <c r="WSH394" s="103"/>
      <c r="WSI394" s="103"/>
      <c r="WSJ394" s="103"/>
      <c r="WSK394" s="103"/>
      <c r="WSL394" s="103"/>
      <c r="WSM394" s="103"/>
      <c r="WSN394" s="103"/>
      <c r="WSO394" s="103"/>
      <c r="WSP394" s="103"/>
      <c r="WSQ394" s="103"/>
      <c r="WSR394" s="103"/>
      <c r="WSS394" s="103"/>
      <c r="WST394" s="103"/>
      <c r="WSU394" s="103"/>
      <c r="WSV394" s="103"/>
      <c r="WSW394" s="103"/>
      <c r="WSX394" s="103"/>
      <c r="WSY394" s="103"/>
      <c r="WSZ394" s="103"/>
      <c r="WTA394" s="103"/>
      <c r="WTB394" s="103"/>
      <c r="WTC394" s="103"/>
      <c r="WTD394" s="103"/>
      <c r="WTE394" s="103"/>
      <c r="WTF394" s="103"/>
      <c r="WTG394" s="103"/>
      <c r="WTH394" s="103"/>
      <c r="WTI394" s="103"/>
      <c r="WTJ394" s="103"/>
      <c r="WTK394" s="103"/>
      <c r="WTL394" s="103"/>
      <c r="WTM394" s="103"/>
      <c r="WTN394" s="103"/>
      <c r="WTO394" s="103"/>
      <c r="WTP394" s="103"/>
      <c r="WTQ394" s="103"/>
      <c r="WTR394" s="103"/>
      <c r="WTS394" s="103"/>
      <c r="WTT394" s="103"/>
      <c r="WTU394" s="103"/>
      <c r="WTV394" s="103"/>
      <c r="WTW394" s="103"/>
      <c r="WTX394" s="103"/>
      <c r="WTY394" s="103"/>
      <c r="WTZ394" s="103"/>
      <c r="WUA394" s="103"/>
      <c r="WUB394" s="103"/>
      <c r="WUC394" s="103"/>
      <c r="WUD394" s="103"/>
      <c r="WUE394" s="103"/>
      <c r="WUF394" s="103"/>
      <c r="WUG394" s="103"/>
      <c r="WUH394" s="103"/>
      <c r="WUI394" s="103"/>
      <c r="WUJ394" s="103"/>
      <c r="WUK394" s="103"/>
      <c r="WUL394" s="103"/>
      <c r="WUM394" s="103"/>
      <c r="WUN394" s="103"/>
      <c r="WUO394" s="103"/>
      <c r="WUP394" s="103"/>
      <c r="WUQ394" s="103"/>
      <c r="WUR394" s="103"/>
      <c r="WUS394" s="103"/>
      <c r="WUT394" s="103"/>
      <c r="WUU394" s="103"/>
      <c r="WUV394" s="103"/>
      <c r="WUW394" s="103"/>
      <c r="WUX394" s="103"/>
      <c r="WUY394" s="103"/>
      <c r="WUZ394" s="103"/>
      <c r="WVA394" s="103"/>
      <c r="WVB394" s="103"/>
      <c r="WVC394" s="103"/>
      <c r="WVD394" s="103"/>
      <c r="WVE394" s="103"/>
      <c r="WVF394" s="103"/>
      <c r="WVG394" s="103"/>
      <c r="WVH394" s="103"/>
      <c r="WVI394" s="103"/>
      <c r="WVJ394" s="103"/>
      <c r="WVK394" s="103"/>
      <c r="WVL394" s="103"/>
      <c r="WVM394" s="103"/>
      <c r="WVN394" s="103"/>
      <c r="WVO394" s="103"/>
      <c r="WVP394" s="103"/>
      <c r="WVQ394" s="103"/>
      <c r="WVR394" s="103"/>
      <c r="WVS394" s="103"/>
      <c r="WVT394" s="103"/>
      <c r="WVU394" s="103"/>
      <c r="WVV394" s="103"/>
      <c r="WVW394" s="103"/>
      <c r="WVX394" s="103"/>
      <c r="WVY394" s="103"/>
      <c r="WVZ394" s="103"/>
      <c r="WWA394" s="103"/>
      <c r="WWB394" s="103"/>
      <c r="WWC394" s="103"/>
      <c r="WWD394" s="103"/>
      <c r="WWE394" s="103"/>
      <c r="WWF394" s="103"/>
      <c r="WWG394" s="103"/>
      <c r="WWH394" s="103"/>
      <c r="WWI394" s="103"/>
      <c r="WWJ394" s="103"/>
      <c r="WWK394" s="103"/>
      <c r="WWL394" s="103"/>
      <c r="WWM394" s="103"/>
      <c r="WWN394" s="103"/>
      <c r="WWO394" s="103"/>
      <c r="WWP394" s="103"/>
      <c r="WWQ394" s="103"/>
      <c r="WWR394" s="103"/>
      <c r="WWS394" s="103"/>
      <c r="WWT394" s="103"/>
      <c r="WWU394" s="103"/>
      <c r="WWV394" s="103"/>
      <c r="WWW394" s="103"/>
      <c r="WWX394" s="103"/>
      <c r="WWY394" s="103"/>
      <c r="WWZ394" s="103"/>
      <c r="WXA394" s="103"/>
      <c r="WXB394" s="103"/>
      <c r="WXC394" s="103"/>
      <c r="WXD394" s="103"/>
      <c r="WXE394" s="103"/>
      <c r="WXF394" s="103"/>
      <c r="WXG394" s="103"/>
      <c r="WXH394" s="103"/>
      <c r="WXI394" s="103"/>
      <c r="WXJ394" s="103"/>
      <c r="WXK394" s="103"/>
      <c r="WXL394" s="103"/>
      <c r="WXM394" s="103"/>
      <c r="WXN394" s="103"/>
      <c r="WXO394" s="103"/>
      <c r="WXP394" s="103"/>
      <c r="WXQ394" s="103"/>
      <c r="WXR394" s="103"/>
      <c r="WXS394" s="103"/>
      <c r="WXT394" s="103"/>
      <c r="WXU394" s="103"/>
      <c r="WXV394" s="103"/>
      <c r="WXW394" s="103"/>
      <c r="WXX394" s="103"/>
      <c r="WXY394" s="103"/>
      <c r="WXZ394" s="103"/>
      <c r="WYA394" s="103"/>
      <c r="WYB394" s="103"/>
      <c r="WYC394" s="103"/>
      <c r="WYD394" s="103"/>
      <c r="WYE394" s="103"/>
      <c r="WYF394" s="103"/>
      <c r="WYG394" s="103"/>
      <c r="WYH394" s="103"/>
      <c r="WYI394" s="103"/>
      <c r="WYJ394" s="103"/>
      <c r="WYK394" s="103"/>
      <c r="WYL394" s="103"/>
      <c r="WYM394" s="103"/>
      <c r="WYN394" s="103"/>
      <c r="WYO394" s="103"/>
      <c r="WYP394" s="103"/>
      <c r="WYQ394" s="103"/>
      <c r="WYR394" s="103"/>
      <c r="WYS394" s="103"/>
      <c r="WYT394" s="103"/>
      <c r="WYU394" s="103"/>
      <c r="WYV394" s="103"/>
      <c r="WYW394" s="103"/>
      <c r="WYX394" s="103"/>
      <c r="WYY394" s="103"/>
      <c r="WYZ394" s="103"/>
      <c r="WZA394" s="103"/>
      <c r="WZB394" s="103"/>
      <c r="WZC394" s="103"/>
      <c r="WZD394" s="103"/>
      <c r="WZE394" s="103"/>
      <c r="WZF394" s="103"/>
      <c r="WZG394" s="103"/>
      <c r="WZH394" s="103"/>
      <c r="WZI394" s="103"/>
      <c r="WZJ394" s="103"/>
      <c r="WZK394" s="103"/>
      <c r="WZL394" s="103"/>
      <c r="WZM394" s="103"/>
      <c r="WZN394" s="103"/>
      <c r="WZO394" s="103"/>
      <c r="WZP394" s="103"/>
      <c r="WZQ394" s="103"/>
      <c r="WZR394" s="103"/>
      <c r="WZS394" s="103"/>
      <c r="WZT394" s="103"/>
      <c r="WZU394" s="103"/>
      <c r="WZV394" s="103"/>
      <c r="WZW394" s="103"/>
      <c r="WZX394" s="103"/>
      <c r="WZY394" s="103"/>
      <c r="WZZ394" s="103"/>
      <c r="XAA394" s="103"/>
      <c r="XAB394" s="103"/>
      <c r="XAC394" s="103"/>
      <c r="XAD394" s="103"/>
      <c r="XAE394" s="103"/>
      <c r="XAF394" s="103"/>
      <c r="XAG394" s="103"/>
      <c r="XAH394" s="103"/>
      <c r="XAI394" s="103"/>
      <c r="XAJ394" s="103"/>
      <c r="XAK394" s="103"/>
      <c r="XAL394" s="103"/>
      <c r="XAM394" s="103"/>
      <c r="XAN394" s="103"/>
      <c r="XAO394" s="103"/>
      <c r="XAP394" s="103"/>
      <c r="XAQ394" s="103"/>
      <c r="XAR394" s="103"/>
      <c r="XAS394" s="103"/>
      <c r="XAT394" s="103"/>
      <c r="XAU394" s="103"/>
      <c r="XAV394" s="103"/>
      <c r="XAW394" s="103"/>
      <c r="XAX394" s="103"/>
      <c r="XAY394" s="103"/>
      <c r="XAZ394" s="103"/>
      <c r="XBA394" s="103"/>
      <c r="XBB394" s="103"/>
      <c r="XBC394" s="103"/>
      <c r="XBD394" s="103"/>
      <c r="XBE394" s="103"/>
      <c r="XBF394" s="103"/>
      <c r="XBG394" s="103"/>
      <c r="XBH394" s="103"/>
      <c r="XBI394" s="103"/>
      <c r="XBJ394" s="103"/>
      <c r="XBK394" s="103"/>
      <c r="XBL394" s="103"/>
      <c r="XBM394" s="103"/>
      <c r="XBN394" s="103"/>
      <c r="XBO394" s="103"/>
      <c r="XBP394" s="103"/>
      <c r="XBQ394" s="103"/>
      <c r="XBR394" s="103"/>
      <c r="XBS394" s="103"/>
      <c r="XBT394" s="103"/>
      <c r="XBU394" s="103"/>
      <c r="XBV394" s="103"/>
      <c r="XBW394" s="103"/>
      <c r="XBX394" s="103"/>
      <c r="XBY394" s="103"/>
      <c r="XBZ394" s="103"/>
      <c r="XCA394" s="103"/>
      <c r="XCB394" s="103"/>
      <c r="XCC394" s="103"/>
      <c r="XCD394" s="103"/>
      <c r="XCE394" s="103"/>
      <c r="XCF394" s="103"/>
      <c r="XCG394" s="103"/>
      <c r="XCH394" s="103"/>
      <c r="XCI394" s="103"/>
      <c r="XCJ394" s="103"/>
      <c r="XCK394" s="103"/>
      <c r="XCL394" s="103"/>
      <c r="XCM394" s="103"/>
      <c r="XCN394" s="103"/>
      <c r="XCO394" s="103"/>
      <c r="XCP394" s="103"/>
      <c r="XCQ394" s="103"/>
      <c r="XCR394" s="103"/>
      <c r="XCS394" s="103"/>
      <c r="XCT394" s="103"/>
      <c r="XCU394" s="103"/>
      <c r="XCV394" s="103"/>
      <c r="XCW394" s="103"/>
      <c r="XCX394" s="103"/>
      <c r="XCY394" s="103"/>
      <c r="XCZ394" s="103"/>
      <c r="XDA394" s="103"/>
      <c r="XDB394" s="103"/>
      <c r="XDC394" s="103"/>
      <c r="XDD394" s="103"/>
      <c r="XDE394" s="103"/>
      <c r="XDF394" s="103"/>
      <c r="XDG394" s="103"/>
      <c r="XDH394" s="103"/>
      <c r="XDI394" s="103"/>
      <c r="XDJ394" s="103"/>
      <c r="XDK394" s="103"/>
      <c r="XDL394" s="103"/>
      <c r="XDM394" s="103"/>
      <c r="XDN394" s="103"/>
      <c r="XDO394" s="103"/>
      <c r="XDP394" s="103"/>
      <c r="XDQ394" s="103"/>
      <c r="XDR394" s="103"/>
      <c r="XDS394" s="103"/>
      <c r="XDT394" s="103"/>
      <c r="XDU394" s="103"/>
      <c r="XDV394" s="103"/>
      <c r="XDW394" s="103"/>
      <c r="XDX394" s="103"/>
      <c r="XDY394" s="103"/>
      <c r="XDZ394" s="103"/>
      <c r="XEA394" s="103"/>
      <c r="XEB394" s="103"/>
      <c r="XEC394" s="103"/>
      <c r="XED394" s="103"/>
      <c r="XEE394" s="103"/>
      <c r="XEF394" s="103"/>
      <c r="XEG394" s="103"/>
      <c r="XEH394" s="103"/>
      <c r="XEI394" s="103"/>
      <c r="XEJ394" s="103"/>
      <c r="XEK394" s="103"/>
      <c r="XEL394" s="103"/>
      <c r="XEM394" s="103"/>
      <c r="XEN394" s="103"/>
      <c r="XEO394" s="103"/>
      <c r="XEP394" s="103"/>
      <c r="XEQ394" s="103"/>
      <c r="XER394" s="103"/>
      <c r="XES394" s="103"/>
      <c r="XET394" s="103"/>
      <c r="XEU394" s="103"/>
      <c r="XEV394" s="103"/>
      <c r="XEW394" s="103"/>
      <c r="XEX394" s="103"/>
      <c r="XEY394" s="103"/>
      <c r="XEZ394" s="103"/>
      <c r="XFA394" s="103"/>
      <c r="XFB394" s="103"/>
      <c r="XFC394" s="103"/>
    </row>
    <row r="395" spans="1:16383" ht="36" customHeight="1" x14ac:dyDescent="0.55000000000000004">
      <c r="A395" s="111" t="s">
        <v>45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1:16383" s="5" customFormat="1" ht="18" customHeight="1" thickBot="1" x14ac:dyDescent="0.6">
      <c r="A396" s="139" t="s">
        <v>19</v>
      </c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</row>
    <row r="397" spans="1:16383" s="8" customFormat="1" ht="18" customHeight="1" thickBot="1" x14ac:dyDescent="0.6">
      <c r="A397" s="14" t="s">
        <v>3</v>
      </c>
      <c r="B397" s="18"/>
      <c r="C397" s="94" t="s">
        <v>20</v>
      </c>
      <c r="D397" s="94"/>
      <c r="E397" s="94"/>
      <c r="F397" s="94"/>
      <c r="G397" s="94"/>
      <c r="H397" s="94"/>
      <c r="I397" s="94"/>
      <c r="J397" s="96"/>
      <c r="K397" s="29" t="s">
        <v>5</v>
      </c>
    </row>
    <row r="398" spans="1:16383" ht="18" customHeight="1" x14ac:dyDescent="0.55000000000000004">
      <c r="A398" s="62"/>
      <c r="C398" s="92"/>
      <c r="D398" s="92"/>
      <c r="E398" s="92"/>
      <c r="F398" s="92"/>
      <c r="G398" s="92"/>
      <c r="H398" s="92"/>
      <c r="I398" s="92"/>
      <c r="J398" s="92"/>
      <c r="K398" s="35">
        <f>IF(C398&gt;0,5,0)</f>
        <v>0</v>
      </c>
    </row>
    <row r="399" spans="1:16383" ht="18" customHeight="1" x14ac:dyDescent="0.55000000000000004">
      <c r="A399" s="62"/>
      <c r="C399" s="92"/>
      <c r="D399" s="92"/>
      <c r="E399" s="92"/>
      <c r="F399" s="92"/>
      <c r="G399" s="92"/>
      <c r="H399" s="92"/>
      <c r="I399" s="92"/>
      <c r="J399" s="92"/>
      <c r="K399" s="36">
        <f t="shared" ref="K399:K418" si="19">IF(C399&gt;0,5,0)</f>
        <v>0</v>
      </c>
    </row>
    <row r="400" spans="1:16383" ht="18" customHeight="1" x14ac:dyDescent="0.55000000000000004">
      <c r="A400" s="62"/>
      <c r="C400" s="92"/>
      <c r="D400" s="92"/>
      <c r="E400" s="92"/>
      <c r="F400" s="92"/>
      <c r="G400" s="92"/>
      <c r="H400" s="92"/>
      <c r="I400" s="92"/>
      <c r="J400" s="92"/>
      <c r="K400" s="36">
        <f t="shared" si="19"/>
        <v>0</v>
      </c>
    </row>
    <row r="401" spans="1:11" ht="18" customHeight="1" x14ac:dyDescent="0.55000000000000004">
      <c r="A401" s="62"/>
      <c r="C401" s="92"/>
      <c r="D401" s="92"/>
      <c r="E401" s="92"/>
      <c r="F401" s="92"/>
      <c r="G401" s="92"/>
      <c r="H401" s="92"/>
      <c r="I401" s="92"/>
      <c r="J401" s="92"/>
      <c r="K401" s="36">
        <f t="shared" si="19"/>
        <v>0</v>
      </c>
    </row>
    <row r="402" spans="1:11" ht="18" customHeight="1" x14ac:dyDescent="0.55000000000000004">
      <c r="A402" s="62"/>
      <c r="C402" s="92"/>
      <c r="D402" s="92"/>
      <c r="E402" s="92"/>
      <c r="F402" s="92"/>
      <c r="G402" s="92"/>
      <c r="H402" s="92"/>
      <c r="I402" s="92"/>
      <c r="J402" s="92"/>
      <c r="K402" s="36">
        <f t="shared" si="19"/>
        <v>0</v>
      </c>
    </row>
    <row r="403" spans="1:11" ht="18" customHeight="1" x14ac:dyDescent="0.55000000000000004">
      <c r="A403" s="62"/>
      <c r="C403" s="92"/>
      <c r="D403" s="92"/>
      <c r="E403" s="92"/>
      <c r="F403" s="92"/>
      <c r="G403" s="92"/>
      <c r="H403" s="92"/>
      <c r="I403" s="92"/>
      <c r="J403" s="92"/>
      <c r="K403" s="36">
        <f t="shared" si="19"/>
        <v>0</v>
      </c>
    </row>
    <row r="404" spans="1:11" ht="18" customHeight="1" x14ac:dyDescent="0.55000000000000004">
      <c r="A404" s="62"/>
      <c r="C404" s="92"/>
      <c r="D404" s="92"/>
      <c r="E404" s="92"/>
      <c r="F404" s="92"/>
      <c r="G404" s="92"/>
      <c r="H404" s="92"/>
      <c r="I404" s="92"/>
      <c r="J404" s="92"/>
      <c r="K404" s="36">
        <f t="shared" si="19"/>
        <v>0</v>
      </c>
    </row>
    <row r="405" spans="1:11" ht="18" customHeight="1" x14ac:dyDescent="0.55000000000000004">
      <c r="A405" s="62"/>
      <c r="C405" s="92"/>
      <c r="D405" s="92"/>
      <c r="E405" s="92"/>
      <c r="F405" s="92"/>
      <c r="G405" s="92"/>
      <c r="H405" s="92"/>
      <c r="I405" s="92"/>
      <c r="J405" s="92"/>
      <c r="K405" s="36">
        <f t="shared" si="19"/>
        <v>0</v>
      </c>
    </row>
    <row r="406" spans="1:11" ht="18" customHeight="1" x14ac:dyDescent="0.55000000000000004">
      <c r="A406" s="62"/>
      <c r="C406" s="92"/>
      <c r="D406" s="92"/>
      <c r="E406" s="92"/>
      <c r="F406" s="92"/>
      <c r="G406" s="92"/>
      <c r="H406" s="92"/>
      <c r="I406" s="92"/>
      <c r="J406" s="92"/>
      <c r="K406" s="36">
        <f t="shared" si="19"/>
        <v>0</v>
      </c>
    </row>
    <row r="407" spans="1:11" ht="18" customHeight="1" x14ac:dyDescent="0.55000000000000004">
      <c r="A407" s="62"/>
      <c r="C407" s="92"/>
      <c r="D407" s="92"/>
      <c r="E407" s="92"/>
      <c r="F407" s="92"/>
      <c r="G407" s="92"/>
      <c r="H407" s="92"/>
      <c r="I407" s="92"/>
      <c r="J407" s="92"/>
      <c r="K407" s="36">
        <f t="shared" si="19"/>
        <v>0</v>
      </c>
    </row>
    <row r="408" spans="1:11" ht="18" customHeight="1" x14ac:dyDescent="0.55000000000000004">
      <c r="A408" s="62"/>
      <c r="C408" s="92"/>
      <c r="D408" s="92"/>
      <c r="E408" s="92"/>
      <c r="F408" s="92"/>
      <c r="G408" s="92"/>
      <c r="H408" s="92"/>
      <c r="I408" s="92"/>
      <c r="J408" s="92"/>
      <c r="K408" s="36">
        <f t="shared" si="19"/>
        <v>0</v>
      </c>
    </row>
    <row r="409" spans="1:11" ht="18" customHeight="1" x14ac:dyDescent="0.55000000000000004">
      <c r="A409" s="62"/>
      <c r="C409" s="92"/>
      <c r="D409" s="92"/>
      <c r="E409" s="92"/>
      <c r="F409" s="92"/>
      <c r="G409" s="92"/>
      <c r="H409" s="92"/>
      <c r="I409" s="92"/>
      <c r="J409" s="92"/>
      <c r="K409" s="36">
        <f t="shared" si="19"/>
        <v>0</v>
      </c>
    </row>
    <row r="410" spans="1:11" ht="18" customHeight="1" x14ac:dyDescent="0.55000000000000004">
      <c r="A410" s="62"/>
      <c r="C410" s="92"/>
      <c r="D410" s="92"/>
      <c r="E410" s="92"/>
      <c r="F410" s="92"/>
      <c r="G410" s="92"/>
      <c r="H410" s="92"/>
      <c r="I410" s="92"/>
      <c r="J410" s="92"/>
      <c r="K410" s="36">
        <f t="shared" si="19"/>
        <v>0</v>
      </c>
    </row>
    <row r="411" spans="1:11" ht="18" customHeight="1" x14ac:dyDescent="0.55000000000000004">
      <c r="A411" s="62"/>
      <c r="C411" s="92"/>
      <c r="D411" s="92"/>
      <c r="E411" s="92"/>
      <c r="F411" s="92"/>
      <c r="G411" s="92"/>
      <c r="H411" s="92"/>
      <c r="I411" s="92"/>
      <c r="J411" s="92"/>
      <c r="K411" s="36">
        <f t="shared" si="19"/>
        <v>0</v>
      </c>
    </row>
    <row r="412" spans="1:11" ht="18" customHeight="1" x14ac:dyDescent="0.55000000000000004">
      <c r="A412" s="62"/>
      <c r="C412" s="92"/>
      <c r="D412" s="92"/>
      <c r="E412" s="92"/>
      <c r="F412" s="92"/>
      <c r="G412" s="92"/>
      <c r="H412" s="92"/>
      <c r="I412" s="92"/>
      <c r="J412" s="92"/>
      <c r="K412" s="36">
        <f t="shared" si="19"/>
        <v>0</v>
      </c>
    </row>
    <row r="413" spans="1:11" ht="18" customHeight="1" x14ac:dyDescent="0.55000000000000004">
      <c r="A413" s="62"/>
      <c r="C413" s="92"/>
      <c r="D413" s="92"/>
      <c r="E413" s="92"/>
      <c r="F413" s="92"/>
      <c r="G413" s="92"/>
      <c r="H413" s="92"/>
      <c r="I413" s="92"/>
      <c r="J413" s="92"/>
      <c r="K413" s="36">
        <f t="shared" si="19"/>
        <v>0</v>
      </c>
    </row>
    <row r="414" spans="1:11" ht="18" customHeight="1" x14ac:dyDescent="0.55000000000000004">
      <c r="A414" s="62"/>
      <c r="C414" s="92"/>
      <c r="D414" s="92"/>
      <c r="E414" s="92"/>
      <c r="F414" s="92"/>
      <c r="G414" s="92"/>
      <c r="H414" s="92"/>
      <c r="I414" s="92"/>
      <c r="J414" s="92"/>
      <c r="K414" s="36">
        <f t="shared" si="19"/>
        <v>0</v>
      </c>
    </row>
    <row r="415" spans="1:11" ht="18" customHeight="1" x14ac:dyDescent="0.55000000000000004">
      <c r="A415" s="62"/>
      <c r="C415" s="92"/>
      <c r="D415" s="92"/>
      <c r="E415" s="92"/>
      <c r="F415" s="92"/>
      <c r="G415" s="92"/>
      <c r="H415" s="92"/>
      <c r="I415" s="92"/>
      <c r="J415" s="92"/>
      <c r="K415" s="36">
        <f t="shared" si="19"/>
        <v>0</v>
      </c>
    </row>
    <row r="416" spans="1:11" ht="18" customHeight="1" x14ac:dyDescent="0.55000000000000004">
      <c r="A416" s="62"/>
      <c r="C416" s="92"/>
      <c r="D416" s="92"/>
      <c r="E416" s="92"/>
      <c r="F416" s="92"/>
      <c r="G416" s="92"/>
      <c r="H416" s="92"/>
      <c r="I416" s="92"/>
      <c r="J416" s="92"/>
      <c r="K416" s="36">
        <f t="shared" si="19"/>
        <v>0</v>
      </c>
    </row>
    <row r="417" spans="1:16383" ht="18" customHeight="1" x14ac:dyDescent="0.55000000000000004">
      <c r="A417" s="62"/>
      <c r="C417" s="92"/>
      <c r="D417" s="92"/>
      <c r="E417" s="92"/>
      <c r="F417" s="92"/>
      <c r="G417" s="92"/>
      <c r="H417" s="92"/>
      <c r="I417" s="92"/>
      <c r="J417" s="92"/>
      <c r="K417" s="36">
        <f t="shared" si="19"/>
        <v>0</v>
      </c>
    </row>
    <row r="418" spans="1:16383" ht="18" customHeight="1" thickBot="1" x14ac:dyDescent="0.6">
      <c r="A418" s="62"/>
      <c r="C418" s="92"/>
      <c r="D418" s="92"/>
      <c r="E418" s="92"/>
      <c r="F418" s="92"/>
      <c r="G418" s="131"/>
      <c r="H418" s="131"/>
      <c r="I418" s="131"/>
      <c r="J418" s="131"/>
      <c r="K418" s="36">
        <f t="shared" si="19"/>
        <v>0</v>
      </c>
    </row>
    <row r="419" spans="1:16383" s="2" customFormat="1" ht="18" customHeight="1" thickBot="1" x14ac:dyDescent="0.6">
      <c r="A419" s="22"/>
      <c r="B419" s="22"/>
      <c r="C419" s="22"/>
      <c r="D419" s="22"/>
      <c r="E419" s="22"/>
      <c r="F419" s="22"/>
      <c r="G419" s="122" t="s">
        <v>132</v>
      </c>
      <c r="H419" s="123"/>
      <c r="I419" s="123"/>
      <c r="J419" s="124"/>
      <c r="K419" s="39">
        <f>K398+K399+K400+K401+K402+K403+K404+K405+K406+K407+K408+K409+K410+K411+K412+K413+K414+K415+K416+K417+K418</f>
        <v>0</v>
      </c>
    </row>
    <row r="420" spans="1:16383" ht="14.7" x14ac:dyDescent="0.55000000000000004">
      <c r="A420" s="94" t="s">
        <v>78</v>
      </c>
      <c r="B420" s="94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1:16383" ht="18" customHeight="1" x14ac:dyDescent="0.55000000000000004">
      <c r="A421" s="95" t="s">
        <v>90</v>
      </c>
      <c r="B421" s="95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1:16383" ht="18" customHeight="1" x14ac:dyDescent="0.55000000000000004"/>
    <row r="423" spans="1:16383" s="8" customFormat="1" ht="18" customHeight="1" thickBot="1" x14ac:dyDescent="0.6">
      <c r="A423" s="104" t="s">
        <v>68</v>
      </c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  <c r="BI423" s="104"/>
      <c r="BJ423" s="104"/>
      <c r="BK423" s="104"/>
      <c r="BL423" s="104"/>
      <c r="BM423" s="104"/>
      <c r="BN423" s="104"/>
      <c r="BO423" s="104"/>
      <c r="BP423" s="104"/>
      <c r="BQ423" s="104"/>
      <c r="BR423" s="104"/>
      <c r="BS423" s="104"/>
      <c r="BT423" s="104"/>
      <c r="BU423" s="104"/>
      <c r="BV423" s="104"/>
      <c r="BW423" s="104"/>
      <c r="BX423" s="104"/>
      <c r="BY423" s="104"/>
      <c r="BZ423" s="104"/>
      <c r="CA423" s="104"/>
      <c r="CB423" s="104"/>
      <c r="CC423" s="104"/>
      <c r="CD423" s="104"/>
      <c r="CE423" s="104"/>
      <c r="CF423" s="104"/>
      <c r="CG423" s="104"/>
      <c r="CH423" s="104"/>
      <c r="CI423" s="104"/>
      <c r="CJ423" s="104"/>
      <c r="CK423" s="104"/>
      <c r="CL423" s="104"/>
      <c r="CM423" s="104"/>
      <c r="CN423" s="104"/>
      <c r="CO423" s="104"/>
      <c r="CP423" s="104"/>
      <c r="CQ423" s="104"/>
      <c r="CR423" s="104"/>
      <c r="CS423" s="104"/>
      <c r="CT423" s="104"/>
      <c r="CU423" s="104"/>
      <c r="CV423" s="104"/>
      <c r="CW423" s="104"/>
      <c r="CX423" s="104"/>
      <c r="CY423" s="104"/>
      <c r="CZ423" s="104"/>
      <c r="DA423" s="104"/>
      <c r="DB423" s="104"/>
      <c r="DC423" s="104"/>
      <c r="DD423" s="104"/>
      <c r="DE423" s="104"/>
      <c r="DF423" s="104"/>
      <c r="DG423" s="104"/>
      <c r="DH423" s="104"/>
      <c r="DI423" s="104"/>
      <c r="DJ423" s="104"/>
      <c r="DK423" s="104"/>
      <c r="DL423" s="104"/>
      <c r="DM423" s="104"/>
      <c r="DN423" s="104"/>
      <c r="DO423" s="104"/>
      <c r="DP423" s="104"/>
      <c r="DQ423" s="104"/>
      <c r="DR423" s="104"/>
      <c r="DS423" s="104"/>
      <c r="DT423" s="104"/>
      <c r="DU423" s="104"/>
      <c r="DV423" s="104"/>
      <c r="DW423" s="104"/>
      <c r="DX423" s="104"/>
      <c r="DY423" s="104"/>
      <c r="DZ423" s="104"/>
      <c r="EA423" s="104"/>
      <c r="EB423" s="104"/>
      <c r="EC423" s="104"/>
      <c r="ED423" s="104"/>
      <c r="EE423" s="104"/>
      <c r="EF423" s="104"/>
      <c r="EG423" s="104"/>
      <c r="EH423" s="104"/>
      <c r="EI423" s="104"/>
      <c r="EJ423" s="104"/>
      <c r="EK423" s="104"/>
      <c r="EL423" s="104"/>
      <c r="EM423" s="104"/>
      <c r="EN423" s="104"/>
      <c r="EO423" s="104"/>
      <c r="EP423" s="104"/>
      <c r="EQ423" s="104"/>
      <c r="ER423" s="104"/>
      <c r="ES423" s="104"/>
      <c r="ET423" s="104"/>
      <c r="EU423" s="104"/>
      <c r="EV423" s="104"/>
      <c r="EW423" s="104"/>
      <c r="EX423" s="104"/>
      <c r="EY423" s="104"/>
      <c r="EZ423" s="104"/>
      <c r="FA423" s="104"/>
      <c r="FB423" s="104"/>
      <c r="FC423" s="104"/>
      <c r="FD423" s="104"/>
      <c r="FE423" s="104"/>
      <c r="FF423" s="104"/>
      <c r="FG423" s="104"/>
      <c r="FH423" s="104"/>
      <c r="FI423" s="104"/>
      <c r="FJ423" s="104"/>
      <c r="FK423" s="104"/>
      <c r="FL423" s="104"/>
      <c r="FM423" s="104"/>
      <c r="FN423" s="104"/>
      <c r="FO423" s="104"/>
      <c r="FP423" s="104"/>
      <c r="FQ423" s="104"/>
      <c r="FR423" s="104"/>
      <c r="FS423" s="104"/>
      <c r="FT423" s="104"/>
      <c r="FU423" s="104"/>
      <c r="FV423" s="104"/>
      <c r="FW423" s="104"/>
      <c r="FX423" s="104"/>
      <c r="FY423" s="104"/>
      <c r="FZ423" s="104"/>
      <c r="GA423" s="104"/>
      <c r="GB423" s="104"/>
      <c r="GC423" s="104"/>
      <c r="GD423" s="104"/>
      <c r="GE423" s="104"/>
      <c r="GF423" s="104"/>
      <c r="GG423" s="104"/>
      <c r="GH423" s="104"/>
      <c r="GI423" s="104"/>
      <c r="GJ423" s="104"/>
      <c r="GK423" s="104"/>
      <c r="GL423" s="104"/>
      <c r="GM423" s="104"/>
      <c r="GN423" s="104"/>
      <c r="GO423" s="104"/>
      <c r="GP423" s="104"/>
      <c r="GQ423" s="104"/>
      <c r="GR423" s="104"/>
      <c r="GS423" s="104"/>
      <c r="GT423" s="104"/>
      <c r="GU423" s="104"/>
      <c r="GV423" s="104"/>
      <c r="GW423" s="104"/>
      <c r="GX423" s="104"/>
      <c r="GY423" s="104"/>
      <c r="GZ423" s="104"/>
      <c r="HA423" s="104"/>
      <c r="HB423" s="104"/>
      <c r="HC423" s="104"/>
      <c r="HD423" s="104"/>
      <c r="HE423" s="104"/>
      <c r="HF423" s="104"/>
      <c r="HG423" s="104"/>
      <c r="HH423" s="104"/>
      <c r="HI423" s="104"/>
      <c r="HJ423" s="104"/>
      <c r="HK423" s="104"/>
      <c r="HL423" s="104"/>
      <c r="HM423" s="104"/>
      <c r="HN423" s="104"/>
      <c r="HO423" s="104"/>
      <c r="HP423" s="104"/>
      <c r="HQ423" s="104"/>
      <c r="HR423" s="104"/>
      <c r="HS423" s="104"/>
      <c r="HT423" s="104"/>
      <c r="HU423" s="104"/>
      <c r="HV423" s="104"/>
      <c r="HW423" s="104"/>
      <c r="HX423" s="104"/>
      <c r="HY423" s="104"/>
      <c r="HZ423" s="104"/>
      <c r="IA423" s="104"/>
      <c r="IB423" s="104"/>
      <c r="IC423" s="104"/>
      <c r="ID423" s="104"/>
      <c r="IE423" s="104"/>
      <c r="IF423" s="104"/>
      <c r="IG423" s="104"/>
      <c r="IH423" s="104"/>
      <c r="II423" s="104"/>
      <c r="IJ423" s="104"/>
      <c r="IK423" s="104"/>
      <c r="IL423" s="104"/>
      <c r="IM423" s="104"/>
      <c r="IN423" s="104"/>
      <c r="IO423" s="104"/>
      <c r="IP423" s="104"/>
      <c r="IQ423" s="104"/>
      <c r="IR423" s="104"/>
      <c r="IS423" s="104"/>
      <c r="IT423" s="104"/>
      <c r="IU423" s="104"/>
      <c r="IV423" s="104"/>
      <c r="IW423" s="104"/>
      <c r="IX423" s="104"/>
      <c r="IY423" s="104"/>
      <c r="IZ423" s="104"/>
      <c r="JA423" s="104"/>
      <c r="JB423" s="104"/>
      <c r="JC423" s="104"/>
      <c r="JD423" s="104"/>
      <c r="JE423" s="104"/>
      <c r="JF423" s="104"/>
      <c r="JG423" s="104"/>
      <c r="JH423" s="104"/>
      <c r="JI423" s="104"/>
      <c r="JJ423" s="104"/>
      <c r="JK423" s="104"/>
      <c r="JL423" s="104"/>
      <c r="JM423" s="104"/>
      <c r="JN423" s="104"/>
      <c r="JO423" s="104"/>
      <c r="JP423" s="104"/>
      <c r="JQ423" s="104"/>
      <c r="JR423" s="104"/>
      <c r="JS423" s="104"/>
      <c r="JT423" s="104"/>
      <c r="JU423" s="104"/>
      <c r="JV423" s="104"/>
      <c r="JW423" s="104"/>
      <c r="JX423" s="104"/>
      <c r="JY423" s="104"/>
      <c r="JZ423" s="104"/>
      <c r="KA423" s="104"/>
      <c r="KB423" s="104"/>
      <c r="KC423" s="104"/>
      <c r="KD423" s="104"/>
      <c r="KE423" s="104"/>
      <c r="KF423" s="104"/>
      <c r="KG423" s="104"/>
      <c r="KH423" s="104"/>
      <c r="KI423" s="104"/>
      <c r="KJ423" s="104"/>
      <c r="KK423" s="104"/>
      <c r="KL423" s="104"/>
      <c r="KM423" s="104"/>
      <c r="KN423" s="104"/>
      <c r="KO423" s="104"/>
      <c r="KP423" s="104"/>
      <c r="KQ423" s="104"/>
      <c r="KR423" s="104"/>
      <c r="KS423" s="104"/>
      <c r="KT423" s="104"/>
      <c r="KU423" s="104"/>
      <c r="KV423" s="104"/>
      <c r="KW423" s="104"/>
      <c r="KX423" s="104"/>
      <c r="KY423" s="104"/>
      <c r="KZ423" s="104"/>
      <c r="LA423" s="104"/>
      <c r="LB423" s="104"/>
      <c r="LC423" s="104"/>
      <c r="LD423" s="104"/>
      <c r="LE423" s="104"/>
      <c r="LF423" s="104"/>
      <c r="LG423" s="104"/>
      <c r="LH423" s="104"/>
      <c r="LI423" s="104"/>
      <c r="LJ423" s="104"/>
      <c r="LK423" s="104"/>
      <c r="LL423" s="104"/>
      <c r="LM423" s="104"/>
      <c r="LN423" s="104"/>
      <c r="LO423" s="104"/>
      <c r="LP423" s="104"/>
      <c r="LQ423" s="104"/>
      <c r="LR423" s="104"/>
      <c r="LS423" s="104"/>
      <c r="LT423" s="104"/>
      <c r="LU423" s="104"/>
      <c r="LV423" s="104"/>
      <c r="LW423" s="104"/>
      <c r="LX423" s="104"/>
      <c r="LY423" s="104"/>
      <c r="LZ423" s="104"/>
      <c r="MA423" s="104"/>
      <c r="MB423" s="104"/>
      <c r="MC423" s="104"/>
      <c r="MD423" s="104"/>
      <c r="ME423" s="104"/>
      <c r="MF423" s="104"/>
      <c r="MG423" s="104"/>
      <c r="MH423" s="104"/>
      <c r="MI423" s="104"/>
      <c r="MJ423" s="104"/>
      <c r="MK423" s="104"/>
      <c r="ML423" s="104"/>
      <c r="MM423" s="104"/>
      <c r="MN423" s="104"/>
      <c r="MO423" s="104"/>
      <c r="MP423" s="104"/>
      <c r="MQ423" s="104"/>
      <c r="MR423" s="104"/>
      <c r="MS423" s="104"/>
      <c r="MT423" s="104"/>
      <c r="MU423" s="104"/>
      <c r="MV423" s="104"/>
      <c r="MW423" s="104"/>
      <c r="MX423" s="104"/>
      <c r="MY423" s="104"/>
      <c r="MZ423" s="104"/>
      <c r="NA423" s="104"/>
      <c r="NB423" s="104"/>
      <c r="NC423" s="104"/>
      <c r="ND423" s="104"/>
      <c r="NE423" s="104"/>
      <c r="NF423" s="104"/>
      <c r="NG423" s="104"/>
      <c r="NH423" s="104"/>
      <c r="NI423" s="104"/>
      <c r="NJ423" s="104"/>
      <c r="NK423" s="104"/>
      <c r="NL423" s="104"/>
      <c r="NM423" s="104"/>
      <c r="NN423" s="104"/>
      <c r="NO423" s="104"/>
      <c r="NP423" s="104"/>
      <c r="NQ423" s="104"/>
      <c r="NR423" s="104"/>
      <c r="NS423" s="104"/>
      <c r="NT423" s="104"/>
      <c r="NU423" s="104"/>
      <c r="NV423" s="104"/>
      <c r="NW423" s="104"/>
      <c r="NX423" s="104"/>
      <c r="NY423" s="104"/>
      <c r="NZ423" s="104"/>
      <c r="OA423" s="104"/>
      <c r="OB423" s="104"/>
      <c r="OC423" s="104"/>
      <c r="OD423" s="104"/>
      <c r="OE423" s="104"/>
      <c r="OF423" s="104"/>
      <c r="OG423" s="104"/>
      <c r="OH423" s="104"/>
      <c r="OI423" s="104"/>
      <c r="OJ423" s="104"/>
      <c r="OK423" s="104"/>
      <c r="OL423" s="104"/>
      <c r="OM423" s="104"/>
      <c r="ON423" s="104"/>
      <c r="OO423" s="104"/>
      <c r="OP423" s="104"/>
      <c r="OQ423" s="104"/>
      <c r="OR423" s="104"/>
      <c r="OS423" s="104"/>
      <c r="OT423" s="104"/>
      <c r="OU423" s="104"/>
      <c r="OV423" s="104"/>
      <c r="OW423" s="104"/>
      <c r="OX423" s="104"/>
      <c r="OY423" s="104"/>
      <c r="OZ423" s="104"/>
      <c r="PA423" s="104"/>
      <c r="PB423" s="104"/>
      <c r="PC423" s="104"/>
      <c r="PD423" s="104"/>
      <c r="PE423" s="104"/>
      <c r="PF423" s="104"/>
      <c r="PG423" s="104"/>
      <c r="PH423" s="104"/>
      <c r="PI423" s="104"/>
      <c r="PJ423" s="104"/>
      <c r="PK423" s="104"/>
      <c r="PL423" s="104"/>
      <c r="PM423" s="104"/>
      <c r="PN423" s="104"/>
      <c r="PO423" s="104"/>
      <c r="PP423" s="104"/>
      <c r="PQ423" s="104"/>
      <c r="PR423" s="104"/>
      <c r="PS423" s="104"/>
      <c r="PT423" s="104"/>
      <c r="PU423" s="104"/>
      <c r="PV423" s="104"/>
      <c r="PW423" s="104"/>
      <c r="PX423" s="104"/>
      <c r="PY423" s="104"/>
      <c r="PZ423" s="104"/>
      <c r="QA423" s="104"/>
      <c r="QB423" s="104"/>
      <c r="QC423" s="104"/>
      <c r="QD423" s="104"/>
      <c r="QE423" s="104"/>
      <c r="QF423" s="104"/>
      <c r="QG423" s="104"/>
      <c r="QH423" s="104"/>
      <c r="QI423" s="104"/>
      <c r="QJ423" s="104"/>
      <c r="QK423" s="104"/>
      <c r="QL423" s="104"/>
      <c r="QM423" s="104"/>
      <c r="QN423" s="104"/>
      <c r="QO423" s="104"/>
      <c r="QP423" s="104"/>
      <c r="QQ423" s="104"/>
      <c r="QR423" s="104"/>
      <c r="QS423" s="104"/>
      <c r="QT423" s="104"/>
      <c r="QU423" s="104"/>
      <c r="QV423" s="104"/>
      <c r="QW423" s="104"/>
      <c r="QX423" s="104"/>
      <c r="QY423" s="104"/>
      <c r="QZ423" s="104"/>
      <c r="RA423" s="104"/>
      <c r="RB423" s="104"/>
      <c r="RC423" s="104"/>
      <c r="RD423" s="104"/>
      <c r="RE423" s="104"/>
      <c r="RF423" s="104"/>
      <c r="RG423" s="104"/>
      <c r="RH423" s="104"/>
      <c r="RI423" s="104"/>
      <c r="RJ423" s="104"/>
      <c r="RK423" s="104"/>
      <c r="RL423" s="104"/>
      <c r="RM423" s="104"/>
      <c r="RN423" s="104"/>
      <c r="RO423" s="104"/>
      <c r="RP423" s="104"/>
      <c r="RQ423" s="104"/>
      <c r="RR423" s="104"/>
      <c r="RS423" s="104"/>
      <c r="RT423" s="104"/>
      <c r="RU423" s="104"/>
      <c r="RV423" s="104"/>
      <c r="RW423" s="104"/>
      <c r="RX423" s="104"/>
      <c r="RY423" s="104"/>
      <c r="RZ423" s="104"/>
      <c r="SA423" s="104"/>
      <c r="SB423" s="104"/>
      <c r="SC423" s="104"/>
      <c r="SD423" s="104"/>
      <c r="SE423" s="104"/>
      <c r="SF423" s="104"/>
      <c r="SG423" s="104"/>
      <c r="SH423" s="104"/>
      <c r="SI423" s="104"/>
      <c r="SJ423" s="104"/>
      <c r="SK423" s="104"/>
      <c r="SL423" s="104"/>
      <c r="SM423" s="104"/>
      <c r="SN423" s="104"/>
      <c r="SO423" s="104"/>
      <c r="SP423" s="104"/>
      <c r="SQ423" s="104"/>
      <c r="SR423" s="104"/>
      <c r="SS423" s="104"/>
      <c r="ST423" s="104"/>
      <c r="SU423" s="104"/>
      <c r="SV423" s="104"/>
      <c r="SW423" s="104"/>
      <c r="SX423" s="104"/>
      <c r="SY423" s="104"/>
      <c r="SZ423" s="104"/>
      <c r="TA423" s="104"/>
      <c r="TB423" s="104"/>
      <c r="TC423" s="104"/>
      <c r="TD423" s="104"/>
      <c r="TE423" s="104"/>
      <c r="TF423" s="104"/>
      <c r="TG423" s="104"/>
      <c r="TH423" s="104"/>
      <c r="TI423" s="104"/>
      <c r="TJ423" s="104"/>
      <c r="TK423" s="104"/>
      <c r="TL423" s="104"/>
      <c r="TM423" s="104"/>
      <c r="TN423" s="104"/>
      <c r="TO423" s="104"/>
      <c r="TP423" s="104"/>
      <c r="TQ423" s="104"/>
      <c r="TR423" s="104"/>
      <c r="TS423" s="104"/>
      <c r="TT423" s="104"/>
      <c r="TU423" s="104"/>
      <c r="TV423" s="104"/>
      <c r="TW423" s="104"/>
      <c r="TX423" s="104"/>
      <c r="TY423" s="104"/>
      <c r="TZ423" s="104"/>
      <c r="UA423" s="104"/>
      <c r="UB423" s="104"/>
      <c r="UC423" s="104"/>
      <c r="UD423" s="104"/>
      <c r="UE423" s="104"/>
      <c r="UF423" s="104"/>
      <c r="UG423" s="104"/>
      <c r="UH423" s="104"/>
      <c r="UI423" s="104"/>
      <c r="UJ423" s="104"/>
      <c r="UK423" s="104"/>
      <c r="UL423" s="104"/>
      <c r="UM423" s="104"/>
      <c r="UN423" s="104"/>
      <c r="UO423" s="104"/>
      <c r="UP423" s="104"/>
      <c r="UQ423" s="104"/>
      <c r="UR423" s="104"/>
      <c r="US423" s="104"/>
      <c r="UT423" s="104"/>
      <c r="UU423" s="104"/>
      <c r="UV423" s="104"/>
      <c r="UW423" s="104"/>
      <c r="UX423" s="104"/>
      <c r="UY423" s="104"/>
      <c r="UZ423" s="104"/>
      <c r="VA423" s="104"/>
      <c r="VB423" s="104"/>
      <c r="VC423" s="104"/>
      <c r="VD423" s="104"/>
      <c r="VE423" s="104"/>
      <c r="VF423" s="104"/>
      <c r="VG423" s="104"/>
      <c r="VH423" s="104"/>
      <c r="VI423" s="104"/>
      <c r="VJ423" s="104"/>
      <c r="VK423" s="104"/>
      <c r="VL423" s="104"/>
      <c r="VM423" s="104"/>
      <c r="VN423" s="104"/>
      <c r="VO423" s="104"/>
      <c r="VP423" s="104"/>
      <c r="VQ423" s="104"/>
      <c r="VR423" s="104"/>
      <c r="VS423" s="104"/>
      <c r="VT423" s="104"/>
      <c r="VU423" s="104"/>
      <c r="VV423" s="104"/>
      <c r="VW423" s="104"/>
      <c r="VX423" s="104"/>
      <c r="VY423" s="104"/>
      <c r="VZ423" s="104"/>
      <c r="WA423" s="104"/>
      <c r="WB423" s="104"/>
      <c r="WC423" s="104"/>
      <c r="WD423" s="104"/>
      <c r="WE423" s="104"/>
      <c r="WF423" s="104"/>
      <c r="WG423" s="104"/>
      <c r="WH423" s="104"/>
      <c r="WI423" s="104"/>
      <c r="WJ423" s="104"/>
      <c r="WK423" s="104"/>
      <c r="WL423" s="104"/>
      <c r="WM423" s="104"/>
      <c r="WN423" s="104"/>
      <c r="WO423" s="104"/>
      <c r="WP423" s="104"/>
      <c r="WQ423" s="104"/>
      <c r="WR423" s="104"/>
      <c r="WS423" s="104"/>
      <c r="WT423" s="104"/>
      <c r="WU423" s="104"/>
      <c r="WV423" s="104"/>
      <c r="WW423" s="104"/>
      <c r="WX423" s="104"/>
      <c r="WY423" s="104"/>
      <c r="WZ423" s="104"/>
      <c r="XA423" s="104"/>
      <c r="XB423" s="104"/>
      <c r="XC423" s="104"/>
      <c r="XD423" s="104"/>
      <c r="XE423" s="104"/>
      <c r="XF423" s="104"/>
      <c r="XG423" s="104"/>
      <c r="XH423" s="104"/>
      <c r="XI423" s="104"/>
      <c r="XJ423" s="104"/>
      <c r="XK423" s="104"/>
      <c r="XL423" s="104"/>
      <c r="XM423" s="104"/>
      <c r="XN423" s="104"/>
      <c r="XO423" s="104"/>
      <c r="XP423" s="104"/>
      <c r="XQ423" s="104"/>
      <c r="XR423" s="104"/>
      <c r="XS423" s="104"/>
      <c r="XT423" s="104"/>
      <c r="XU423" s="104"/>
      <c r="XV423" s="104"/>
      <c r="XW423" s="104"/>
      <c r="XX423" s="104"/>
      <c r="XY423" s="104"/>
      <c r="XZ423" s="104"/>
      <c r="YA423" s="104"/>
      <c r="YB423" s="104"/>
      <c r="YC423" s="104"/>
      <c r="YD423" s="104"/>
      <c r="YE423" s="104"/>
      <c r="YF423" s="104"/>
      <c r="YG423" s="104"/>
      <c r="YH423" s="104"/>
      <c r="YI423" s="104"/>
      <c r="YJ423" s="104"/>
      <c r="YK423" s="104"/>
      <c r="YL423" s="104"/>
      <c r="YM423" s="104"/>
      <c r="YN423" s="104"/>
      <c r="YO423" s="104"/>
      <c r="YP423" s="104"/>
      <c r="YQ423" s="104"/>
      <c r="YR423" s="104"/>
      <c r="YS423" s="104"/>
      <c r="YT423" s="104"/>
      <c r="YU423" s="104"/>
      <c r="YV423" s="104"/>
      <c r="YW423" s="104"/>
      <c r="YX423" s="104"/>
      <c r="YY423" s="104"/>
      <c r="YZ423" s="104"/>
      <c r="ZA423" s="104"/>
      <c r="ZB423" s="104"/>
      <c r="ZC423" s="104"/>
      <c r="ZD423" s="104"/>
      <c r="ZE423" s="104"/>
      <c r="ZF423" s="104"/>
      <c r="ZG423" s="104"/>
      <c r="ZH423" s="104"/>
      <c r="ZI423" s="104"/>
      <c r="ZJ423" s="104"/>
      <c r="ZK423" s="104"/>
      <c r="ZL423" s="104"/>
      <c r="ZM423" s="104"/>
      <c r="ZN423" s="104"/>
      <c r="ZO423" s="104"/>
      <c r="ZP423" s="104"/>
      <c r="ZQ423" s="104"/>
      <c r="ZR423" s="104"/>
      <c r="ZS423" s="104"/>
      <c r="ZT423" s="104"/>
      <c r="ZU423" s="104"/>
      <c r="ZV423" s="104"/>
      <c r="ZW423" s="104"/>
      <c r="ZX423" s="104"/>
      <c r="ZY423" s="104"/>
      <c r="ZZ423" s="104"/>
      <c r="AAA423" s="104"/>
      <c r="AAB423" s="104"/>
      <c r="AAC423" s="104"/>
      <c r="AAD423" s="104"/>
      <c r="AAE423" s="104"/>
      <c r="AAF423" s="104"/>
      <c r="AAG423" s="104"/>
      <c r="AAH423" s="104"/>
      <c r="AAI423" s="104"/>
      <c r="AAJ423" s="104"/>
      <c r="AAK423" s="104"/>
      <c r="AAL423" s="104"/>
      <c r="AAM423" s="104"/>
      <c r="AAN423" s="104"/>
      <c r="AAO423" s="104"/>
      <c r="AAP423" s="104"/>
      <c r="AAQ423" s="104"/>
      <c r="AAR423" s="104"/>
      <c r="AAS423" s="104"/>
      <c r="AAT423" s="104"/>
      <c r="AAU423" s="104"/>
      <c r="AAV423" s="104"/>
      <c r="AAW423" s="104"/>
      <c r="AAX423" s="104"/>
      <c r="AAY423" s="104"/>
      <c r="AAZ423" s="104"/>
      <c r="ABA423" s="104"/>
      <c r="ABB423" s="104"/>
      <c r="ABC423" s="104"/>
      <c r="ABD423" s="104"/>
      <c r="ABE423" s="104"/>
      <c r="ABF423" s="104"/>
      <c r="ABG423" s="104"/>
      <c r="ABH423" s="104"/>
      <c r="ABI423" s="104"/>
      <c r="ABJ423" s="104"/>
      <c r="ABK423" s="104"/>
      <c r="ABL423" s="104"/>
      <c r="ABM423" s="104"/>
      <c r="ABN423" s="104"/>
      <c r="ABO423" s="104"/>
      <c r="ABP423" s="104"/>
      <c r="ABQ423" s="104"/>
      <c r="ABR423" s="104"/>
      <c r="ABS423" s="104"/>
      <c r="ABT423" s="104"/>
      <c r="ABU423" s="104"/>
      <c r="ABV423" s="104"/>
      <c r="ABW423" s="104"/>
      <c r="ABX423" s="104"/>
      <c r="ABY423" s="104"/>
      <c r="ABZ423" s="104"/>
      <c r="ACA423" s="104"/>
      <c r="ACB423" s="104"/>
      <c r="ACC423" s="104"/>
      <c r="ACD423" s="104"/>
      <c r="ACE423" s="104"/>
      <c r="ACF423" s="104"/>
      <c r="ACG423" s="104"/>
      <c r="ACH423" s="104"/>
      <c r="ACI423" s="104"/>
      <c r="ACJ423" s="104"/>
      <c r="ACK423" s="104"/>
      <c r="ACL423" s="104"/>
      <c r="ACM423" s="104"/>
      <c r="ACN423" s="104"/>
      <c r="ACO423" s="104"/>
      <c r="ACP423" s="104"/>
      <c r="ACQ423" s="104"/>
      <c r="ACR423" s="104"/>
      <c r="ACS423" s="104"/>
      <c r="ACT423" s="104"/>
      <c r="ACU423" s="104"/>
      <c r="ACV423" s="104"/>
      <c r="ACW423" s="104"/>
      <c r="ACX423" s="104"/>
      <c r="ACY423" s="104"/>
      <c r="ACZ423" s="104"/>
      <c r="ADA423" s="104"/>
      <c r="ADB423" s="104"/>
      <c r="ADC423" s="104"/>
      <c r="ADD423" s="104"/>
      <c r="ADE423" s="104"/>
      <c r="ADF423" s="104"/>
      <c r="ADG423" s="104"/>
      <c r="ADH423" s="104"/>
      <c r="ADI423" s="104"/>
      <c r="ADJ423" s="104"/>
      <c r="ADK423" s="104"/>
      <c r="ADL423" s="104"/>
      <c r="ADM423" s="104"/>
      <c r="ADN423" s="104"/>
      <c r="ADO423" s="104"/>
      <c r="ADP423" s="104"/>
      <c r="ADQ423" s="104"/>
      <c r="ADR423" s="104"/>
      <c r="ADS423" s="104"/>
      <c r="ADT423" s="104"/>
      <c r="ADU423" s="104"/>
      <c r="ADV423" s="104"/>
      <c r="ADW423" s="104"/>
      <c r="ADX423" s="104"/>
      <c r="ADY423" s="104"/>
      <c r="ADZ423" s="104"/>
      <c r="AEA423" s="104"/>
      <c r="AEB423" s="104"/>
      <c r="AEC423" s="104"/>
      <c r="AED423" s="104"/>
      <c r="AEE423" s="104"/>
      <c r="AEF423" s="104"/>
      <c r="AEG423" s="104"/>
      <c r="AEH423" s="104"/>
      <c r="AEI423" s="104"/>
      <c r="AEJ423" s="104"/>
      <c r="AEK423" s="104"/>
      <c r="AEL423" s="104"/>
      <c r="AEM423" s="104"/>
      <c r="AEN423" s="104"/>
      <c r="AEO423" s="104"/>
      <c r="AEP423" s="104"/>
      <c r="AEQ423" s="104"/>
      <c r="AER423" s="104"/>
      <c r="AES423" s="104"/>
      <c r="AET423" s="104"/>
      <c r="AEU423" s="104"/>
      <c r="AEV423" s="104"/>
      <c r="AEW423" s="104"/>
      <c r="AEX423" s="104"/>
      <c r="AEY423" s="104"/>
      <c r="AEZ423" s="104"/>
      <c r="AFA423" s="104"/>
      <c r="AFB423" s="104"/>
      <c r="AFC423" s="104"/>
      <c r="AFD423" s="104"/>
      <c r="AFE423" s="104"/>
      <c r="AFF423" s="104"/>
      <c r="AFG423" s="104"/>
      <c r="AFH423" s="104"/>
      <c r="AFI423" s="104"/>
      <c r="AFJ423" s="104"/>
      <c r="AFK423" s="104"/>
      <c r="AFL423" s="104"/>
      <c r="AFM423" s="104"/>
      <c r="AFN423" s="104"/>
      <c r="AFO423" s="104"/>
      <c r="AFP423" s="104"/>
      <c r="AFQ423" s="104"/>
      <c r="AFR423" s="104"/>
      <c r="AFS423" s="104"/>
      <c r="AFT423" s="104"/>
      <c r="AFU423" s="104"/>
      <c r="AFV423" s="104"/>
      <c r="AFW423" s="104"/>
      <c r="AFX423" s="104"/>
      <c r="AFY423" s="104"/>
      <c r="AFZ423" s="104"/>
      <c r="AGA423" s="104"/>
      <c r="AGB423" s="104"/>
      <c r="AGC423" s="104"/>
      <c r="AGD423" s="104"/>
      <c r="AGE423" s="104"/>
      <c r="AGF423" s="104"/>
      <c r="AGG423" s="104"/>
      <c r="AGH423" s="104"/>
      <c r="AGI423" s="104"/>
      <c r="AGJ423" s="104"/>
      <c r="AGK423" s="104"/>
      <c r="AGL423" s="104"/>
      <c r="AGM423" s="104"/>
      <c r="AGN423" s="104"/>
      <c r="AGO423" s="104"/>
      <c r="AGP423" s="104"/>
      <c r="AGQ423" s="104"/>
      <c r="AGR423" s="104"/>
      <c r="AGS423" s="104"/>
      <c r="AGT423" s="104"/>
      <c r="AGU423" s="104"/>
      <c r="AGV423" s="104"/>
      <c r="AGW423" s="104"/>
      <c r="AGX423" s="104"/>
      <c r="AGY423" s="104"/>
      <c r="AGZ423" s="104"/>
      <c r="AHA423" s="104"/>
      <c r="AHB423" s="104"/>
      <c r="AHC423" s="104"/>
      <c r="AHD423" s="104"/>
      <c r="AHE423" s="104"/>
      <c r="AHF423" s="104"/>
      <c r="AHG423" s="104"/>
      <c r="AHH423" s="104"/>
      <c r="AHI423" s="104"/>
      <c r="AHJ423" s="104"/>
      <c r="AHK423" s="104"/>
      <c r="AHL423" s="104"/>
      <c r="AHM423" s="104"/>
      <c r="AHN423" s="104"/>
      <c r="AHO423" s="104"/>
      <c r="AHP423" s="104"/>
      <c r="AHQ423" s="104"/>
      <c r="AHR423" s="104"/>
      <c r="AHS423" s="104"/>
      <c r="AHT423" s="104"/>
      <c r="AHU423" s="104"/>
      <c r="AHV423" s="104"/>
      <c r="AHW423" s="104"/>
      <c r="AHX423" s="104"/>
      <c r="AHY423" s="104"/>
      <c r="AHZ423" s="104"/>
      <c r="AIA423" s="104"/>
      <c r="AIB423" s="104"/>
      <c r="AIC423" s="104"/>
      <c r="AID423" s="104"/>
      <c r="AIE423" s="104"/>
      <c r="AIF423" s="104"/>
      <c r="AIG423" s="104"/>
      <c r="AIH423" s="104"/>
      <c r="AII423" s="104"/>
      <c r="AIJ423" s="104"/>
      <c r="AIK423" s="104"/>
      <c r="AIL423" s="104"/>
      <c r="AIM423" s="104"/>
      <c r="AIN423" s="104"/>
      <c r="AIO423" s="104"/>
      <c r="AIP423" s="104"/>
      <c r="AIQ423" s="104"/>
      <c r="AIR423" s="104"/>
      <c r="AIS423" s="104"/>
      <c r="AIT423" s="104"/>
      <c r="AIU423" s="104"/>
      <c r="AIV423" s="104"/>
      <c r="AIW423" s="104"/>
      <c r="AIX423" s="104"/>
      <c r="AIY423" s="104"/>
      <c r="AIZ423" s="104"/>
      <c r="AJA423" s="104"/>
      <c r="AJB423" s="104"/>
      <c r="AJC423" s="104"/>
      <c r="AJD423" s="104"/>
      <c r="AJE423" s="104"/>
      <c r="AJF423" s="104"/>
      <c r="AJG423" s="104"/>
      <c r="AJH423" s="104"/>
      <c r="AJI423" s="104"/>
      <c r="AJJ423" s="104"/>
      <c r="AJK423" s="104"/>
      <c r="AJL423" s="104"/>
      <c r="AJM423" s="104"/>
      <c r="AJN423" s="104"/>
      <c r="AJO423" s="104"/>
      <c r="AJP423" s="104"/>
      <c r="AJQ423" s="104"/>
      <c r="AJR423" s="104"/>
      <c r="AJS423" s="104"/>
      <c r="AJT423" s="104"/>
      <c r="AJU423" s="104"/>
      <c r="AJV423" s="104"/>
      <c r="AJW423" s="104"/>
      <c r="AJX423" s="104"/>
      <c r="AJY423" s="104"/>
      <c r="AJZ423" s="104"/>
      <c r="AKA423" s="104"/>
      <c r="AKB423" s="104"/>
      <c r="AKC423" s="104"/>
      <c r="AKD423" s="104"/>
      <c r="AKE423" s="104"/>
      <c r="AKF423" s="104"/>
      <c r="AKG423" s="104"/>
      <c r="AKH423" s="104"/>
      <c r="AKI423" s="104"/>
      <c r="AKJ423" s="104"/>
      <c r="AKK423" s="104"/>
      <c r="AKL423" s="104"/>
      <c r="AKM423" s="104"/>
      <c r="AKN423" s="104"/>
      <c r="AKO423" s="104"/>
      <c r="AKP423" s="104"/>
      <c r="AKQ423" s="104"/>
      <c r="AKR423" s="104"/>
      <c r="AKS423" s="104"/>
      <c r="AKT423" s="104"/>
      <c r="AKU423" s="104"/>
      <c r="AKV423" s="104"/>
      <c r="AKW423" s="104"/>
      <c r="AKX423" s="104"/>
      <c r="AKY423" s="104"/>
      <c r="AKZ423" s="104"/>
      <c r="ALA423" s="104"/>
      <c r="ALB423" s="104"/>
      <c r="ALC423" s="104"/>
      <c r="ALD423" s="104"/>
      <c r="ALE423" s="104"/>
      <c r="ALF423" s="104"/>
      <c r="ALG423" s="104"/>
      <c r="ALH423" s="104"/>
      <c r="ALI423" s="104"/>
      <c r="ALJ423" s="104"/>
      <c r="ALK423" s="104"/>
      <c r="ALL423" s="104"/>
      <c r="ALM423" s="104"/>
      <c r="ALN423" s="104"/>
      <c r="ALO423" s="104"/>
      <c r="ALP423" s="104"/>
      <c r="ALQ423" s="104"/>
      <c r="ALR423" s="104"/>
      <c r="ALS423" s="104"/>
      <c r="ALT423" s="104"/>
      <c r="ALU423" s="104"/>
      <c r="ALV423" s="104"/>
      <c r="ALW423" s="104"/>
      <c r="ALX423" s="104"/>
      <c r="ALY423" s="104"/>
      <c r="ALZ423" s="104"/>
      <c r="AMA423" s="104"/>
      <c r="AMB423" s="104"/>
      <c r="AMC423" s="104"/>
      <c r="AMD423" s="104"/>
      <c r="AME423" s="104"/>
      <c r="AMF423" s="104"/>
      <c r="AMG423" s="104"/>
      <c r="AMH423" s="104"/>
      <c r="AMI423" s="104"/>
      <c r="AMJ423" s="104"/>
      <c r="AMK423" s="104"/>
      <c r="AML423" s="104"/>
      <c r="AMM423" s="104"/>
      <c r="AMN423" s="104"/>
      <c r="AMO423" s="104"/>
      <c r="AMP423" s="104"/>
      <c r="AMQ423" s="104"/>
      <c r="AMR423" s="104"/>
      <c r="AMS423" s="104"/>
      <c r="AMT423" s="104"/>
      <c r="AMU423" s="104"/>
      <c r="AMV423" s="104"/>
      <c r="AMW423" s="104"/>
      <c r="AMX423" s="104"/>
      <c r="AMY423" s="104"/>
      <c r="AMZ423" s="104"/>
      <c r="ANA423" s="104"/>
      <c r="ANB423" s="104"/>
      <c r="ANC423" s="104"/>
      <c r="AND423" s="104"/>
      <c r="ANE423" s="104"/>
      <c r="ANF423" s="104"/>
      <c r="ANG423" s="104"/>
      <c r="ANH423" s="104"/>
      <c r="ANI423" s="104"/>
      <c r="ANJ423" s="104"/>
      <c r="ANK423" s="104"/>
      <c r="ANL423" s="104"/>
      <c r="ANM423" s="104"/>
      <c r="ANN423" s="104"/>
      <c r="ANO423" s="104"/>
      <c r="ANP423" s="104"/>
      <c r="ANQ423" s="104"/>
      <c r="ANR423" s="104"/>
      <c r="ANS423" s="104"/>
      <c r="ANT423" s="104"/>
      <c r="ANU423" s="104"/>
      <c r="ANV423" s="104"/>
      <c r="ANW423" s="104"/>
      <c r="ANX423" s="104"/>
      <c r="ANY423" s="104"/>
      <c r="ANZ423" s="104"/>
      <c r="AOA423" s="104"/>
      <c r="AOB423" s="104"/>
      <c r="AOC423" s="104"/>
      <c r="AOD423" s="104"/>
      <c r="AOE423" s="104"/>
      <c r="AOF423" s="104"/>
      <c r="AOG423" s="104"/>
      <c r="AOH423" s="104"/>
      <c r="AOI423" s="104"/>
      <c r="AOJ423" s="104"/>
      <c r="AOK423" s="104"/>
      <c r="AOL423" s="104"/>
      <c r="AOM423" s="104"/>
      <c r="AON423" s="104"/>
      <c r="AOO423" s="104"/>
      <c r="AOP423" s="104"/>
      <c r="AOQ423" s="104"/>
      <c r="AOR423" s="104"/>
      <c r="AOS423" s="104"/>
      <c r="AOT423" s="104"/>
      <c r="AOU423" s="104"/>
      <c r="AOV423" s="104"/>
      <c r="AOW423" s="104"/>
      <c r="AOX423" s="104"/>
      <c r="AOY423" s="104"/>
      <c r="AOZ423" s="104"/>
      <c r="APA423" s="104"/>
      <c r="APB423" s="104"/>
      <c r="APC423" s="104"/>
      <c r="APD423" s="104"/>
      <c r="APE423" s="104"/>
      <c r="APF423" s="104"/>
      <c r="APG423" s="104"/>
      <c r="APH423" s="104"/>
      <c r="API423" s="104"/>
      <c r="APJ423" s="104"/>
      <c r="APK423" s="104"/>
      <c r="APL423" s="104"/>
      <c r="APM423" s="104"/>
      <c r="APN423" s="104"/>
      <c r="APO423" s="104"/>
      <c r="APP423" s="104"/>
      <c r="APQ423" s="104"/>
      <c r="APR423" s="104"/>
      <c r="APS423" s="104"/>
      <c r="APT423" s="104"/>
      <c r="APU423" s="104"/>
      <c r="APV423" s="104"/>
      <c r="APW423" s="104"/>
      <c r="APX423" s="104"/>
      <c r="APY423" s="104"/>
      <c r="APZ423" s="104"/>
      <c r="AQA423" s="104"/>
      <c r="AQB423" s="104"/>
      <c r="AQC423" s="104"/>
      <c r="AQD423" s="104"/>
      <c r="AQE423" s="104"/>
      <c r="AQF423" s="104"/>
      <c r="AQG423" s="104"/>
      <c r="AQH423" s="104"/>
      <c r="AQI423" s="104"/>
      <c r="AQJ423" s="104"/>
      <c r="AQK423" s="104"/>
      <c r="AQL423" s="104"/>
      <c r="AQM423" s="104"/>
      <c r="AQN423" s="104"/>
      <c r="AQO423" s="104"/>
      <c r="AQP423" s="104"/>
      <c r="AQQ423" s="104"/>
      <c r="AQR423" s="104"/>
      <c r="AQS423" s="104"/>
      <c r="AQT423" s="104"/>
      <c r="AQU423" s="104"/>
      <c r="AQV423" s="104"/>
      <c r="AQW423" s="104"/>
      <c r="AQX423" s="104"/>
      <c r="AQY423" s="104"/>
      <c r="AQZ423" s="104"/>
      <c r="ARA423" s="104"/>
      <c r="ARB423" s="104"/>
      <c r="ARC423" s="104"/>
      <c r="ARD423" s="104"/>
      <c r="ARE423" s="104"/>
      <c r="ARF423" s="104"/>
      <c r="ARG423" s="104"/>
      <c r="ARH423" s="104"/>
      <c r="ARI423" s="104"/>
      <c r="ARJ423" s="104"/>
      <c r="ARK423" s="104"/>
      <c r="ARL423" s="104"/>
      <c r="ARM423" s="104"/>
      <c r="ARN423" s="104"/>
      <c r="ARO423" s="104"/>
      <c r="ARP423" s="104"/>
      <c r="ARQ423" s="104"/>
      <c r="ARR423" s="104"/>
      <c r="ARS423" s="104"/>
      <c r="ART423" s="104"/>
      <c r="ARU423" s="104"/>
      <c r="ARV423" s="104"/>
      <c r="ARW423" s="104"/>
      <c r="ARX423" s="104"/>
      <c r="ARY423" s="104"/>
      <c r="ARZ423" s="104"/>
      <c r="ASA423" s="104"/>
      <c r="ASB423" s="104"/>
      <c r="ASC423" s="104"/>
      <c r="ASD423" s="104"/>
      <c r="ASE423" s="104"/>
      <c r="ASF423" s="104"/>
      <c r="ASG423" s="104"/>
      <c r="ASH423" s="104"/>
      <c r="ASI423" s="104"/>
      <c r="ASJ423" s="104"/>
      <c r="ASK423" s="104"/>
      <c r="ASL423" s="104"/>
      <c r="ASM423" s="104"/>
      <c r="ASN423" s="104"/>
      <c r="ASO423" s="104"/>
      <c r="ASP423" s="104"/>
      <c r="ASQ423" s="104"/>
      <c r="ASR423" s="104"/>
      <c r="ASS423" s="104"/>
      <c r="AST423" s="104"/>
      <c r="ASU423" s="104"/>
      <c r="ASV423" s="104"/>
      <c r="ASW423" s="104"/>
      <c r="ASX423" s="104"/>
      <c r="ASY423" s="104"/>
      <c r="ASZ423" s="104"/>
      <c r="ATA423" s="104"/>
      <c r="ATB423" s="104"/>
      <c r="ATC423" s="104"/>
      <c r="ATD423" s="104"/>
      <c r="ATE423" s="104"/>
      <c r="ATF423" s="104"/>
      <c r="ATG423" s="104"/>
      <c r="ATH423" s="104"/>
      <c r="ATI423" s="104"/>
      <c r="ATJ423" s="104"/>
      <c r="ATK423" s="104"/>
      <c r="ATL423" s="104"/>
      <c r="ATM423" s="104"/>
      <c r="ATN423" s="104"/>
      <c r="ATO423" s="104"/>
      <c r="ATP423" s="104"/>
      <c r="ATQ423" s="104"/>
      <c r="ATR423" s="104"/>
      <c r="ATS423" s="104"/>
      <c r="ATT423" s="104"/>
      <c r="ATU423" s="104"/>
      <c r="ATV423" s="104"/>
      <c r="ATW423" s="104"/>
      <c r="ATX423" s="104"/>
      <c r="ATY423" s="104"/>
      <c r="ATZ423" s="104"/>
      <c r="AUA423" s="104"/>
      <c r="AUB423" s="104"/>
      <c r="AUC423" s="104"/>
      <c r="AUD423" s="104"/>
      <c r="AUE423" s="104"/>
      <c r="AUF423" s="104"/>
      <c r="AUG423" s="104"/>
      <c r="AUH423" s="104"/>
      <c r="AUI423" s="104"/>
      <c r="AUJ423" s="104"/>
      <c r="AUK423" s="104"/>
      <c r="AUL423" s="104"/>
      <c r="AUM423" s="104"/>
      <c r="AUN423" s="104"/>
      <c r="AUO423" s="104"/>
      <c r="AUP423" s="104"/>
      <c r="AUQ423" s="104"/>
      <c r="AUR423" s="104"/>
      <c r="AUS423" s="104"/>
      <c r="AUT423" s="104"/>
      <c r="AUU423" s="104"/>
      <c r="AUV423" s="104"/>
      <c r="AUW423" s="104"/>
      <c r="AUX423" s="104"/>
      <c r="AUY423" s="104"/>
      <c r="AUZ423" s="104"/>
      <c r="AVA423" s="104"/>
      <c r="AVB423" s="104"/>
      <c r="AVC423" s="104"/>
      <c r="AVD423" s="104"/>
      <c r="AVE423" s="104"/>
      <c r="AVF423" s="104"/>
      <c r="AVG423" s="104"/>
      <c r="AVH423" s="104"/>
      <c r="AVI423" s="104"/>
      <c r="AVJ423" s="104"/>
      <c r="AVK423" s="104"/>
      <c r="AVL423" s="104"/>
      <c r="AVM423" s="104"/>
      <c r="AVN423" s="104"/>
      <c r="AVO423" s="104"/>
      <c r="AVP423" s="104"/>
      <c r="AVQ423" s="104"/>
      <c r="AVR423" s="104"/>
      <c r="AVS423" s="104"/>
      <c r="AVT423" s="104"/>
      <c r="AVU423" s="104"/>
      <c r="AVV423" s="104"/>
      <c r="AVW423" s="104"/>
      <c r="AVX423" s="104"/>
      <c r="AVY423" s="104"/>
      <c r="AVZ423" s="104"/>
      <c r="AWA423" s="104"/>
      <c r="AWB423" s="104"/>
      <c r="AWC423" s="104"/>
      <c r="AWD423" s="104"/>
      <c r="AWE423" s="104"/>
      <c r="AWF423" s="104"/>
      <c r="AWG423" s="104"/>
      <c r="AWH423" s="104"/>
      <c r="AWI423" s="104"/>
      <c r="AWJ423" s="104"/>
      <c r="AWK423" s="104"/>
      <c r="AWL423" s="104"/>
      <c r="AWM423" s="104"/>
      <c r="AWN423" s="104"/>
      <c r="AWO423" s="104"/>
      <c r="AWP423" s="104"/>
      <c r="AWQ423" s="104"/>
      <c r="AWR423" s="104"/>
      <c r="AWS423" s="104"/>
      <c r="AWT423" s="104"/>
      <c r="AWU423" s="104"/>
      <c r="AWV423" s="104"/>
      <c r="AWW423" s="104"/>
      <c r="AWX423" s="104"/>
      <c r="AWY423" s="104"/>
      <c r="AWZ423" s="104"/>
      <c r="AXA423" s="104"/>
      <c r="AXB423" s="104"/>
      <c r="AXC423" s="104"/>
      <c r="AXD423" s="104"/>
      <c r="AXE423" s="104"/>
      <c r="AXF423" s="104"/>
      <c r="AXG423" s="104"/>
      <c r="AXH423" s="104"/>
      <c r="AXI423" s="104"/>
      <c r="AXJ423" s="104"/>
      <c r="AXK423" s="104"/>
      <c r="AXL423" s="104"/>
      <c r="AXM423" s="104"/>
      <c r="AXN423" s="104"/>
      <c r="AXO423" s="104"/>
      <c r="AXP423" s="104"/>
      <c r="AXQ423" s="104"/>
      <c r="AXR423" s="104"/>
      <c r="AXS423" s="104"/>
      <c r="AXT423" s="104"/>
      <c r="AXU423" s="104"/>
      <c r="AXV423" s="104"/>
      <c r="AXW423" s="104"/>
      <c r="AXX423" s="104"/>
      <c r="AXY423" s="104"/>
      <c r="AXZ423" s="104"/>
      <c r="AYA423" s="104"/>
      <c r="AYB423" s="104"/>
      <c r="AYC423" s="104"/>
      <c r="AYD423" s="104"/>
      <c r="AYE423" s="104"/>
      <c r="AYF423" s="104"/>
      <c r="AYG423" s="104"/>
      <c r="AYH423" s="104"/>
      <c r="AYI423" s="104"/>
      <c r="AYJ423" s="104"/>
      <c r="AYK423" s="104"/>
      <c r="AYL423" s="104"/>
      <c r="AYM423" s="104"/>
      <c r="AYN423" s="104"/>
      <c r="AYO423" s="104"/>
      <c r="AYP423" s="104"/>
      <c r="AYQ423" s="104"/>
      <c r="AYR423" s="104"/>
      <c r="AYS423" s="104"/>
      <c r="AYT423" s="104"/>
      <c r="AYU423" s="104"/>
      <c r="AYV423" s="104"/>
      <c r="AYW423" s="104"/>
      <c r="AYX423" s="104"/>
      <c r="AYY423" s="104"/>
      <c r="AYZ423" s="104"/>
      <c r="AZA423" s="104"/>
      <c r="AZB423" s="104"/>
      <c r="AZC423" s="104"/>
      <c r="AZD423" s="104"/>
      <c r="AZE423" s="104"/>
      <c r="AZF423" s="104"/>
      <c r="AZG423" s="104"/>
      <c r="AZH423" s="104"/>
      <c r="AZI423" s="104"/>
      <c r="AZJ423" s="104"/>
      <c r="AZK423" s="104"/>
      <c r="AZL423" s="104"/>
      <c r="AZM423" s="104"/>
      <c r="AZN423" s="104"/>
      <c r="AZO423" s="104"/>
      <c r="AZP423" s="104"/>
      <c r="AZQ423" s="104"/>
      <c r="AZR423" s="104"/>
      <c r="AZS423" s="104"/>
      <c r="AZT423" s="104"/>
      <c r="AZU423" s="104"/>
      <c r="AZV423" s="104"/>
      <c r="AZW423" s="104"/>
      <c r="AZX423" s="104"/>
      <c r="AZY423" s="104"/>
      <c r="AZZ423" s="104"/>
      <c r="BAA423" s="104"/>
      <c r="BAB423" s="104"/>
      <c r="BAC423" s="104"/>
      <c r="BAD423" s="104"/>
      <c r="BAE423" s="104"/>
      <c r="BAF423" s="104"/>
      <c r="BAG423" s="104"/>
      <c r="BAH423" s="104"/>
      <c r="BAI423" s="104"/>
      <c r="BAJ423" s="104"/>
      <c r="BAK423" s="104"/>
      <c r="BAL423" s="104"/>
      <c r="BAM423" s="104"/>
      <c r="BAN423" s="104"/>
      <c r="BAO423" s="104"/>
      <c r="BAP423" s="104"/>
      <c r="BAQ423" s="104"/>
      <c r="BAR423" s="104"/>
      <c r="BAS423" s="104"/>
      <c r="BAT423" s="104"/>
      <c r="BAU423" s="104"/>
      <c r="BAV423" s="104"/>
      <c r="BAW423" s="104"/>
      <c r="BAX423" s="104"/>
      <c r="BAY423" s="104"/>
      <c r="BAZ423" s="104"/>
      <c r="BBA423" s="104"/>
      <c r="BBB423" s="104"/>
      <c r="BBC423" s="104"/>
      <c r="BBD423" s="104"/>
      <c r="BBE423" s="104"/>
      <c r="BBF423" s="104"/>
      <c r="BBG423" s="104"/>
      <c r="BBH423" s="104"/>
      <c r="BBI423" s="104"/>
      <c r="BBJ423" s="104"/>
      <c r="BBK423" s="104"/>
      <c r="BBL423" s="104"/>
      <c r="BBM423" s="104"/>
      <c r="BBN423" s="104"/>
      <c r="BBO423" s="104"/>
      <c r="BBP423" s="104"/>
      <c r="BBQ423" s="104"/>
      <c r="BBR423" s="104"/>
      <c r="BBS423" s="104"/>
      <c r="BBT423" s="104"/>
      <c r="BBU423" s="104"/>
      <c r="BBV423" s="104"/>
      <c r="BBW423" s="104"/>
      <c r="BBX423" s="104"/>
      <c r="BBY423" s="104"/>
      <c r="BBZ423" s="104"/>
      <c r="BCA423" s="104"/>
      <c r="BCB423" s="104"/>
      <c r="BCC423" s="104"/>
      <c r="BCD423" s="104"/>
      <c r="BCE423" s="104"/>
      <c r="BCF423" s="104"/>
      <c r="BCG423" s="104"/>
      <c r="BCH423" s="104"/>
      <c r="BCI423" s="104"/>
      <c r="BCJ423" s="104"/>
      <c r="BCK423" s="104"/>
      <c r="BCL423" s="104"/>
      <c r="BCM423" s="104"/>
      <c r="BCN423" s="104"/>
      <c r="BCO423" s="104"/>
      <c r="BCP423" s="104"/>
      <c r="BCQ423" s="104"/>
      <c r="BCR423" s="104"/>
      <c r="BCS423" s="104"/>
      <c r="BCT423" s="104"/>
      <c r="BCU423" s="104"/>
      <c r="BCV423" s="104"/>
      <c r="BCW423" s="104"/>
      <c r="BCX423" s="104"/>
      <c r="BCY423" s="104"/>
      <c r="BCZ423" s="104"/>
      <c r="BDA423" s="104"/>
      <c r="BDB423" s="104"/>
      <c r="BDC423" s="104"/>
      <c r="BDD423" s="104"/>
      <c r="BDE423" s="104"/>
      <c r="BDF423" s="104"/>
      <c r="BDG423" s="104"/>
      <c r="BDH423" s="104"/>
      <c r="BDI423" s="104"/>
      <c r="BDJ423" s="104"/>
      <c r="BDK423" s="104"/>
      <c r="BDL423" s="104"/>
      <c r="BDM423" s="104"/>
      <c r="BDN423" s="104"/>
      <c r="BDO423" s="104"/>
      <c r="BDP423" s="104"/>
      <c r="BDQ423" s="104"/>
      <c r="BDR423" s="104"/>
      <c r="BDS423" s="104"/>
      <c r="BDT423" s="104"/>
      <c r="BDU423" s="104"/>
      <c r="BDV423" s="104"/>
      <c r="BDW423" s="104"/>
      <c r="BDX423" s="104"/>
      <c r="BDY423" s="104"/>
      <c r="BDZ423" s="104"/>
      <c r="BEA423" s="104"/>
      <c r="BEB423" s="104"/>
      <c r="BEC423" s="104"/>
      <c r="BED423" s="104"/>
      <c r="BEE423" s="104"/>
      <c r="BEF423" s="104"/>
      <c r="BEG423" s="104"/>
      <c r="BEH423" s="104"/>
      <c r="BEI423" s="104"/>
      <c r="BEJ423" s="104"/>
      <c r="BEK423" s="104"/>
      <c r="BEL423" s="104"/>
      <c r="BEM423" s="104"/>
      <c r="BEN423" s="104"/>
      <c r="BEO423" s="104"/>
      <c r="BEP423" s="104"/>
      <c r="BEQ423" s="104"/>
      <c r="BER423" s="104"/>
      <c r="BES423" s="104"/>
      <c r="BET423" s="104"/>
      <c r="BEU423" s="104"/>
      <c r="BEV423" s="104"/>
      <c r="BEW423" s="104"/>
      <c r="BEX423" s="104"/>
      <c r="BEY423" s="104"/>
      <c r="BEZ423" s="104"/>
      <c r="BFA423" s="104"/>
      <c r="BFB423" s="104"/>
      <c r="BFC423" s="104"/>
      <c r="BFD423" s="104"/>
      <c r="BFE423" s="104"/>
      <c r="BFF423" s="104"/>
      <c r="BFG423" s="104"/>
      <c r="BFH423" s="104"/>
      <c r="BFI423" s="104"/>
      <c r="BFJ423" s="104"/>
      <c r="BFK423" s="104"/>
      <c r="BFL423" s="104"/>
      <c r="BFM423" s="104"/>
      <c r="BFN423" s="104"/>
      <c r="BFO423" s="104"/>
      <c r="BFP423" s="104"/>
      <c r="BFQ423" s="104"/>
      <c r="BFR423" s="104"/>
      <c r="BFS423" s="104"/>
      <c r="BFT423" s="104"/>
      <c r="BFU423" s="104"/>
      <c r="BFV423" s="104"/>
      <c r="BFW423" s="104"/>
      <c r="BFX423" s="104"/>
      <c r="BFY423" s="104"/>
      <c r="BFZ423" s="104"/>
      <c r="BGA423" s="104"/>
      <c r="BGB423" s="104"/>
      <c r="BGC423" s="104"/>
      <c r="BGD423" s="104"/>
      <c r="BGE423" s="104"/>
      <c r="BGF423" s="104"/>
      <c r="BGG423" s="104"/>
      <c r="BGH423" s="104"/>
      <c r="BGI423" s="104"/>
      <c r="BGJ423" s="104"/>
      <c r="BGK423" s="104"/>
      <c r="BGL423" s="104"/>
      <c r="BGM423" s="104"/>
      <c r="BGN423" s="104"/>
      <c r="BGO423" s="104"/>
      <c r="BGP423" s="104"/>
      <c r="BGQ423" s="104"/>
      <c r="BGR423" s="104"/>
      <c r="BGS423" s="104"/>
      <c r="BGT423" s="104"/>
      <c r="BGU423" s="104"/>
      <c r="BGV423" s="104"/>
      <c r="BGW423" s="104"/>
      <c r="BGX423" s="104"/>
      <c r="BGY423" s="104"/>
      <c r="BGZ423" s="104"/>
      <c r="BHA423" s="104"/>
      <c r="BHB423" s="104"/>
      <c r="BHC423" s="104"/>
      <c r="BHD423" s="104"/>
      <c r="BHE423" s="104"/>
      <c r="BHF423" s="104"/>
      <c r="BHG423" s="104"/>
      <c r="BHH423" s="104"/>
      <c r="BHI423" s="104"/>
      <c r="BHJ423" s="104"/>
      <c r="BHK423" s="104"/>
      <c r="BHL423" s="104"/>
      <c r="BHM423" s="104"/>
      <c r="BHN423" s="104"/>
      <c r="BHO423" s="104"/>
      <c r="BHP423" s="104"/>
      <c r="BHQ423" s="104"/>
      <c r="BHR423" s="104"/>
      <c r="BHS423" s="104"/>
      <c r="BHT423" s="104"/>
      <c r="BHU423" s="104"/>
      <c r="BHV423" s="104"/>
      <c r="BHW423" s="104"/>
      <c r="BHX423" s="104"/>
      <c r="BHY423" s="104"/>
      <c r="BHZ423" s="104"/>
      <c r="BIA423" s="104"/>
      <c r="BIB423" s="104"/>
      <c r="BIC423" s="104"/>
      <c r="BID423" s="104"/>
      <c r="BIE423" s="104"/>
      <c r="BIF423" s="104"/>
      <c r="BIG423" s="104"/>
      <c r="BIH423" s="104"/>
      <c r="BII423" s="104"/>
      <c r="BIJ423" s="104"/>
      <c r="BIK423" s="104"/>
      <c r="BIL423" s="104"/>
      <c r="BIM423" s="104"/>
      <c r="BIN423" s="104"/>
      <c r="BIO423" s="104"/>
      <c r="BIP423" s="104"/>
      <c r="BIQ423" s="104"/>
      <c r="BIR423" s="104"/>
      <c r="BIS423" s="104"/>
      <c r="BIT423" s="104"/>
      <c r="BIU423" s="104"/>
      <c r="BIV423" s="104"/>
      <c r="BIW423" s="104"/>
      <c r="BIX423" s="104"/>
      <c r="BIY423" s="104"/>
      <c r="BIZ423" s="104"/>
      <c r="BJA423" s="104"/>
      <c r="BJB423" s="104"/>
      <c r="BJC423" s="104"/>
      <c r="BJD423" s="104"/>
      <c r="BJE423" s="104"/>
      <c r="BJF423" s="104"/>
      <c r="BJG423" s="104"/>
      <c r="BJH423" s="104"/>
      <c r="BJI423" s="104"/>
      <c r="BJJ423" s="104"/>
      <c r="BJK423" s="104"/>
      <c r="BJL423" s="104"/>
      <c r="BJM423" s="104"/>
      <c r="BJN423" s="104"/>
      <c r="BJO423" s="104"/>
      <c r="BJP423" s="104"/>
      <c r="BJQ423" s="104"/>
      <c r="BJR423" s="104"/>
      <c r="BJS423" s="104"/>
      <c r="BJT423" s="104"/>
      <c r="BJU423" s="104"/>
      <c r="BJV423" s="104"/>
      <c r="BJW423" s="104"/>
      <c r="BJX423" s="104"/>
      <c r="BJY423" s="104"/>
      <c r="BJZ423" s="104"/>
      <c r="BKA423" s="104"/>
      <c r="BKB423" s="104"/>
      <c r="BKC423" s="104"/>
      <c r="BKD423" s="104"/>
      <c r="BKE423" s="104"/>
      <c r="BKF423" s="104"/>
      <c r="BKG423" s="104"/>
      <c r="BKH423" s="104"/>
      <c r="BKI423" s="104"/>
      <c r="BKJ423" s="104"/>
      <c r="BKK423" s="104"/>
      <c r="BKL423" s="104"/>
      <c r="BKM423" s="104"/>
      <c r="BKN423" s="104"/>
      <c r="BKO423" s="104"/>
      <c r="BKP423" s="104"/>
      <c r="BKQ423" s="104"/>
      <c r="BKR423" s="104"/>
      <c r="BKS423" s="104"/>
      <c r="BKT423" s="104"/>
      <c r="BKU423" s="104"/>
      <c r="BKV423" s="104"/>
      <c r="BKW423" s="104"/>
      <c r="BKX423" s="104"/>
      <c r="BKY423" s="104"/>
      <c r="BKZ423" s="104"/>
      <c r="BLA423" s="104"/>
      <c r="BLB423" s="104"/>
      <c r="BLC423" s="104"/>
      <c r="BLD423" s="104"/>
      <c r="BLE423" s="104"/>
      <c r="BLF423" s="104"/>
      <c r="BLG423" s="104"/>
      <c r="BLH423" s="104"/>
      <c r="BLI423" s="104"/>
      <c r="BLJ423" s="104"/>
      <c r="BLK423" s="104"/>
      <c r="BLL423" s="104"/>
      <c r="BLM423" s="104"/>
      <c r="BLN423" s="104"/>
      <c r="BLO423" s="104"/>
      <c r="BLP423" s="104"/>
      <c r="BLQ423" s="104"/>
      <c r="BLR423" s="104"/>
      <c r="BLS423" s="104"/>
      <c r="BLT423" s="104"/>
      <c r="BLU423" s="104"/>
      <c r="BLV423" s="104"/>
      <c r="BLW423" s="104"/>
      <c r="BLX423" s="104"/>
      <c r="BLY423" s="104"/>
      <c r="BLZ423" s="104"/>
      <c r="BMA423" s="104"/>
      <c r="BMB423" s="104"/>
      <c r="BMC423" s="104"/>
      <c r="BMD423" s="104"/>
      <c r="BME423" s="104"/>
      <c r="BMF423" s="104"/>
      <c r="BMG423" s="104"/>
      <c r="BMH423" s="104"/>
      <c r="BMI423" s="104"/>
      <c r="BMJ423" s="104"/>
      <c r="BMK423" s="104"/>
      <c r="BML423" s="104"/>
      <c r="BMM423" s="104"/>
      <c r="BMN423" s="104"/>
      <c r="BMO423" s="104"/>
      <c r="BMP423" s="104"/>
      <c r="BMQ423" s="104"/>
      <c r="BMR423" s="104"/>
      <c r="BMS423" s="104"/>
      <c r="BMT423" s="104"/>
      <c r="BMU423" s="104"/>
      <c r="BMV423" s="104"/>
      <c r="BMW423" s="104"/>
      <c r="BMX423" s="104"/>
      <c r="BMY423" s="104"/>
      <c r="BMZ423" s="104"/>
      <c r="BNA423" s="104"/>
      <c r="BNB423" s="104"/>
      <c r="BNC423" s="104"/>
      <c r="BND423" s="104"/>
      <c r="BNE423" s="104"/>
      <c r="BNF423" s="104"/>
      <c r="BNG423" s="104"/>
      <c r="BNH423" s="104"/>
      <c r="BNI423" s="104"/>
      <c r="BNJ423" s="104"/>
      <c r="BNK423" s="104"/>
      <c r="BNL423" s="104"/>
      <c r="BNM423" s="104"/>
      <c r="BNN423" s="104"/>
      <c r="BNO423" s="104"/>
      <c r="BNP423" s="104"/>
      <c r="BNQ423" s="104"/>
      <c r="BNR423" s="104"/>
      <c r="BNS423" s="104"/>
      <c r="BNT423" s="104"/>
      <c r="BNU423" s="104"/>
      <c r="BNV423" s="104"/>
      <c r="BNW423" s="104"/>
      <c r="BNX423" s="104"/>
      <c r="BNY423" s="104"/>
      <c r="BNZ423" s="104"/>
      <c r="BOA423" s="104"/>
      <c r="BOB423" s="104"/>
      <c r="BOC423" s="104"/>
      <c r="BOD423" s="104"/>
      <c r="BOE423" s="104"/>
      <c r="BOF423" s="104"/>
      <c r="BOG423" s="104"/>
      <c r="BOH423" s="104"/>
      <c r="BOI423" s="104"/>
      <c r="BOJ423" s="104"/>
      <c r="BOK423" s="104"/>
      <c r="BOL423" s="104"/>
      <c r="BOM423" s="104"/>
      <c r="BON423" s="104"/>
      <c r="BOO423" s="104"/>
      <c r="BOP423" s="104"/>
      <c r="BOQ423" s="104"/>
      <c r="BOR423" s="104"/>
      <c r="BOS423" s="104"/>
      <c r="BOT423" s="104"/>
      <c r="BOU423" s="104"/>
      <c r="BOV423" s="104"/>
      <c r="BOW423" s="104"/>
      <c r="BOX423" s="104"/>
      <c r="BOY423" s="104"/>
      <c r="BOZ423" s="104"/>
      <c r="BPA423" s="104"/>
      <c r="BPB423" s="104"/>
      <c r="BPC423" s="104"/>
      <c r="BPD423" s="104"/>
      <c r="BPE423" s="104"/>
      <c r="BPF423" s="104"/>
      <c r="BPG423" s="104"/>
      <c r="BPH423" s="104"/>
      <c r="BPI423" s="104"/>
      <c r="BPJ423" s="104"/>
      <c r="BPK423" s="104"/>
      <c r="BPL423" s="104"/>
      <c r="BPM423" s="104"/>
      <c r="BPN423" s="104"/>
      <c r="BPO423" s="104"/>
      <c r="BPP423" s="104"/>
      <c r="BPQ423" s="104"/>
      <c r="BPR423" s="104"/>
      <c r="BPS423" s="104"/>
      <c r="BPT423" s="104"/>
      <c r="BPU423" s="104"/>
      <c r="BPV423" s="104"/>
      <c r="BPW423" s="104"/>
      <c r="BPX423" s="104"/>
      <c r="BPY423" s="104"/>
      <c r="BPZ423" s="104"/>
      <c r="BQA423" s="104"/>
      <c r="BQB423" s="104"/>
      <c r="BQC423" s="104"/>
      <c r="BQD423" s="104"/>
      <c r="BQE423" s="104"/>
      <c r="BQF423" s="104"/>
      <c r="BQG423" s="104"/>
      <c r="BQH423" s="104"/>
      <c r="BQI423" s="104"/>
      <c r="BQJ423" s="104"/>
      <c r="BQK423" s="104"/>
      <c r="BQL423" s="104"/>
      <c r="BQM423" s="104"/>
      <c r="BQN423" s="104"/>
      <c r="BQO423" s="104"/>
      <c r="BQP423" s="104"/>
      <c r="BQQ423" s="104"/>
      <c r="BQR423" s="104"/>
      <c r="BQS423" s="104"/>
      <c r="BQT423" s="104"/>
      <c r="BQU423" s="104"/>
      <c r="BQV423" s="104"/>
      <c r="BQW423" s="104"/>
      <c r="BQX423" s="104"/>
      <c r="BQY423" s="104"/>
      <c r="BQZ423" s="104"/>
      <c r="BRA423" s="104"/>
      <c r="BRB423" s="104"/>
      <c r="BRC423" s="104"/>
      <c r="BRD423" s="104"/>
      <c r="BRE423" s="104"/>
      <c r="BRF423" s="104"/>
      <c r="BRG423" s="104"/>
      <c r="BRH423" s="104"/>
      <c r="BRI423" s="104"/>
      <c r="BRJ423" s="104"/>
      <c r="BRK423" s="104"/>
      <c r="BRL423" s="104"/>
      <c r="BRM423" s="104"/>
      <c r="BRN423" s="104"/>
      <c r="BRO423" s="104"/>
      <c r="BRP423" s="104"/>
      <c r="BRQ423" s="104"/>
      <c r="BRR423" s="104"/>
      <c r="BRS423" s="104"/>
      <c r="BRT423" s="104"/>
      <c r="BRU423" s="104"/>
      <c r="BRV423" s="104"/>
      <c r="BRW423" s="104"/>
      <c r="BRX423" s="104"/>
      <c r="BRY423" s="104"/>
      <c r="BRZ423" s="104"/>
      <c r="BSA423" s="104"/>
      <c r="BSB423" s="104"/>
      <c r="BSC423" s="104"/>
      <c r="BSD423" s="104"/>
      <c r="BSE423" s="104"/>
      <c r="BSF423" s="104"/>
      <c r="BSG423" s="104"/>
      <c r="BSH423" s="104"/>
      <c r="BSI423" s="104"/>
      <c r="BSJ423" s="104"/>
      <c r="BSK423" s="104"/>
      <c r="BSL423" s="104"/>
      <c r="BSM423" s="104"/>
      <c r="BSN423" s="104"/>
      <c r="BSO423" s="104"/>
      <c r="BSP423" s="104"/>
      <c r="BSQ423" s="104"/>
      <c r="BSR423" s="104"/>
      <c r="BSS423" s="104"/>
      <c r="BST423" s="104"/>
      <c r="BSU423" s="104"/>
      <c r="BSV423" s="104"/>
      <c r="BSW423" s="104"/>
      <c r="BSX423" s="104"/>
      <c r="BSY423" s="104"/>
      <c r="BSZ423" s="104"/>
      <c r="BTA423" s="104"/>
      <c r="BTB423" s="104"/>
      <c r="BTC423" s="104"/>
      <c r="BTD423" s="104"/>
      <c r="BTE423" s="104"/>
      <c r="BTF423" s="104"/>
      <c r="BTG423" s="104"/>
      <c r="BTH423" s="104"/>
      <c r="BTI423" s="104"/>
      <c r="BTJ423" s="104"/>
      <c r="BTK423" s="104"/>
      <c r="BTL423" s="104"/>
      <c r="BTM423" s="104"/>
      <c r="BTN423" s="104"/>
      <c r="BTO423" s="104"/>
      <c r="BTP423" s="104"/>
      <c r="BTQ423" s="104"/>
      <c r="BTR423" s="104"/>
      <c r="BTS423" s="104"/>
      <c r="BTT423" s="104"/>
      <c r="BTU423" s="104"/>
      <c r="BTV423" s="104"/>
      <c r="BTW423" s="104"/>
      <c r="BTX423" s="104"/>
      <c r="BTY423" s="104"/>
      <c r="BTZ423" s="104"/>
      <c r="BUA423" s="104"/>
      <c r="BUB423" s="104"/>
      <c r="BUC423" s="104"/>
      <c r="BUD423" s="104"/>
      <c r="BUE423" s="104"/>
      <c r="BUF423" s="104"/>
      <c r="BUG423" s="104"/>
      <c r="BUH423" s="104"/>
      <c r="BUI423" s="104"/>
      <c r="BUJ423" s="104"/>
      <c r="BUK423" s="104"/>
      <c r="BUL423" s="104"/>
      <c r="BUM423" s="104"/>
      <c r="BUN423" s="104"/>
      <c r="BUO423" s="104"/>
      <c r="BUP423" s="104"/>
      <c r="BUQ423" s="104"/>
      <c r="BUR423" s="104"/>
      <c r="BUS423" s="104"/>
      <c r="BUT423" s="104"/>
      <c r="BUU423" s="104"/>
      <c r="BUV423" s="104"/>
      <c r="BUW423" s="104"/>
      <c r="BUX423" s="104"/>
      <c r="BUY423" s="104"/>
      <c r="BUZ423" s="104"/>
      <c r="BVA423" s="104"/>
      <c r="BVB423" s="104"/>
      <c r="BVC423" s="104"/>
      <c r="BVD423" s="104"/>
      <c r="BVE423" s="104"/>
      <c r="BVF423" s="104"/>
      <c r="BVG423" s="104"/>
      <c r="BVH423" s="104"/>
      <c r="BVI423" s="104"/>
      <c r="BVJ423" s="104"/>
      <c r="BVK423" s="104"/>
      <c r="BVL423" s="104"/>
      <c r="BVM423" s="104"/>
      <c r="BVN423" s="104"/>
      <c r="BVO423" s="104"/>
      <c r="BVP423" s="104"/>
      <c r="BVQ423" s="104"/>
      <c r="BVR423" s="104"/>
      <c r="BVS423" s="104"/>
      <c r="BVT423" s="104"/>
      <c r="BVU423" s="104"/>
      <c r="BVV423" s="104"/>
      <c r="BVW423" s="104"/>
      <c r="BVX423" s="104"/>
      <c r="BVY423" s="104"/>
      <c r="BVZ423" s="104"/>
      <c r="BWA423" s="104"/>
      <c r="BWB423" s="104"/>
      <c r="BWC423" s="104"/>
      <c r="BWD423" s="104"/>
      <c r="BWE423" s="104"/>
      <c r="BWF423" s="104"/>
      <c r="BWG423" s="104"/>
      <c r="BWH423" s="104"/>
      <c r="BWI423" s="104"/>
      <c r="BWJ423" s="104"/>
      <c r="BWK423" s="104"/>
      <c r="BWL423" s="104"/>
      <c r="BWM423" s="104"/>
      <c r="BWN423" s="104"/>
      <c r="BWO423" s="104"/>
      <c r="BWP423" s="104"/>
      <c r="BWQ423" s="104"/>
      <c r="BWR423" s="104"/>
      <c r="BWS423" s="104"/>
      <c r="BWT423" s="104"/>
      <c r="BWU423" s="104"/>
      <c r="BWV423" s="104"/>
      <c r="BWW423" s="104"/>
      <c r="BWX423" s="104"/>
      <c r="BWY423" s="104"/>
      <c r="BWZ423" s="104"/>
      <c r="BXA423" s="104"/>
      <c r="BXB423" s="104"/>
      <c r="BXC423" s="104"/>
      <c r="BXD423" s="104"/>
      <c r="BXE423" s="104"/>
      <c r="BXF423" s="104"/>
      <c r="BXG423" s="104"/>
      <c r="BXH423" s="104"/>
      <c r="BXI423" s="104"/>
      <c r="BXJ423" s="104"/>
      <c r="BXK423" s="104"/>
      <c r="BXL423" s="104"/>
      <c r="BXM423" s="104"/>
      <c r="BXN423" s="104"/>
      <c r="BXO423" s="104"/>
      <c r="BXP423" s="104"/>
      <c r="BXQ423" s="104"/>
      <c r="BXR423" s="104"/>
      <c r="BXS423" s="104"/>
      <c r="BXT423" s="104"/>
      <c r="BXU423" s="104"/>
      <c r="BXV423" s="104"/>
      <c r="BXW423" s="104"/>
      <c r="BXX423" s="104"/>
      <c r="BXY423" s="104"/>
      <c r="BXZ423" s="104"/>
      <c r="BYA423" s="104"/>
      <c r="BYB423" s="104"/>
      <c r="BYC423" s="104"/>
      <c r="BYD423" s="104"/>
      <c r="BYE423" s="104"/>
      <c r="BYF423" s="104"/>
      <c r="BYG423" s="104"/>
      <c r="BYH423" s="104"/>
      <c r="BYI423" s="104"/>
      <c r="BYJ423" s="104"/>
      <c r="BYK423" s="104"/>
      <c r="BYL423" s="104"/>
      <c r="BYM423" s="104"/>
      <c r="BYN423" s="104"/>
      <c r="BYO423" s="104"/>
      <c r="BYP423" s="104"/>
      <c r="BYQ423" s="104"/>
      <c r="BYR423" s="104"/>
      <c r="BYS423" s="104"/>
      <c r="BYT423" s="104"/>
      <c r="BYU423" s="104"/>
      <c r="BYV423" s="104"/>
      <c r="BYW423" s="104"/>
      <c r="BYX423" s="104"/>
      <c r="BYY423" s="104"/>
      <c r="BYZ423" s="104"/>
      <c r="BZA423" s="104"/>
      <c r="BZB423" s="104"/>
      <c r="BZC423" s="104"/>
      <c r="BZD423" s="104"/>
      <c r="BZE423" s="104"/>
      <c r="BZF423" s="104"/>
      <c r="BZG423" s="104"/>
      <c r="BZH423" s="104"/>
      <c r="BZI423" s="104"/>
      <c r="BZJ423" s="104"/>
      <c r="BZK423" s="104"/>
      <c r="BZL423" s="104"/>
      <c r="BZM423" s="104"/>
      <c r="BZN423" s="104"/>
      <c r="BZO423" s="104"/>
      <c r="BZP423" s="104"/>
      <c r="BZQ423" s="104"/>
      <c r="BZR423" s="104"/>
      <c r="BZS423" s="104"/>
      <c r="BZT423" s="104"/>
      <c r="BZU423" s="104"/>
      <c r="BZV423" s="104"/>
      <c r="BZW423" s="104"/>
      <c r="BZX423" s="104"/>
      <c r="BZY423" s="104"/>
      <c r="BZZ423" s="104"/>
      <c r="CAA423" s="104"/>
      <c r="CAB423" s="104"/>
      <c r="CAC423" s="104"/>
      <c r="CAD423" s="104"/>
      <c r="CAE423" s="104"/>
      <c r="CAF423" s="104"/>
      <c r="CAG423" s="104"/>
      <c r="CAH423" s="104"/>
      <c r="CAI423" s="104"/>
      <c r="CAJ423" s="104"/>
      <c r="CAK423" s="104"/>
      <c r="CAL423" s="104"/>
      <c r="CAM423" s="104"/>
      <c r="CAN423" s="104"/>
      <c r="CAO423" s="104"/>
      <c r="CAP423" s="104"/>
      <c r="CAQ423" s="104"/>
      <c r="CAR423" s="104"/>
      <c r="CAS423" s="104"/>
      <c r="CAT423" s="104"/>
      <c r="CAU423" s="104"/>
      <c r="CAV423" s="104"/>
      <c r="CAW423" s="104"/>
      <c r="CAX423" s="104"/>
      <c r="CAY423" s="104"/>
      <c r="CAZ423" s="104"/>
      <c r="CBA423" s="104"/>
      <c r="CBB423" s="104"/>
      <c r="CBC423" s="104"/>
      <c r="CBD423" s="104"/>
      <c r="CBE423" s="104"/>
      <c r="CBF423" s="104"/>
      <c r="CBG423" s="104"/>
      <c r="CBH423" s="104"/>
      <c r="CBI423" s="104"/>
      <c r="CBJ423" s="104"/>
      <c r="CBK423" s="104"/>
      <c r="CBL423" s="104"/>
      <c r="CBM423" s="104"/>
      <c r="CBN423" s="104"/>
      <c r="CBO423" s="104"/>
      <c r="CBP423" s="104"/>
      <c r="CBQ423" s="104"/>
      <c r="CBR423" s="104"/>
      <c r="CBS423" s="104"/>
      <c r="CBT423" s="104"/>
      <c r="CBU423" s="104"/>
      <c r="CBV423" s="104"/>
      <c r="CBW423" s="104"/>
      <c r="CBX423" s="104"/>
      <c r="CBY423" s="104"/>
      <c r="CBZ423" s="104"/>
      <c r="CCA423" s="104"/>
      <c r="CCB423" s="104"/>
      <c r="CCC423" s="104"/>
      <c r="CCD423" s="104"/>
      <c r="CCE423" s="104"/>
      <c r="CCF423" s="104"/>
      <c r="CCG423" s="104"/>
      <c r="CCH423" s="104"/>
      <c r="CCI423" s="104"/>
      <c r="CCJ423" s="104"/>
      <c r="CCK423" s="104"/>
      <c r="CCL423" s="104"/>
      <c r="CCM423" s="104"/>
      <c r="CCN423" s="104"/>
      <c r="CCO423" s="104"/>
      <c r="CCP423" s="104"/>
      <c r="CCQ423" s="104"/>
      <c r="CCR423" s="104"/>
      <c r="CCS423" s="104"/>
      <c r="CCT423" s="104"/>
      <c r="CCU423" s="104"/>
      <c r="CCV423" s="104"/>
      <c r="CCW423" s="104"/>
      <c r="CCX423" s="104"/>
      <c r="CCY423" s="104"/>
      <c r="CCZ423" s="104"/>
      <c r="CDA423" s="104"/>
      <c r="CDB423" s="104"/>
      <c r="CDC423" s="104"/>
      <c r="CDD423" s="104"/>
      <c r="CDE423" s="104"/>
      <c r="CDF423" s="104"/>
      <c r="CDG423" s="104"/>
      <c r="CDH423" s="104"/>
      <c r="CDI423" s="104"/>
      <c r="CDJ423" s="104"/>
      <c r="CDK423" s="104"/>
      <c r="CDL423" s="104"/>
      <c r="CDM423" s="104"/>
      <c r="CDN423" s="104"/>
      <c r="CDO423" s="104"/>
      <c r="CDP423" s="104"/>
      <c r="CDQ423" s="104"/>
      <c r="CDR423" s="104"/>
      <c r="CDS423" s="104"/>
      <c r="CDT423" s="104"/>
      <c r="CDU423" s="104"/>
      <c r="CDV423" s="104"/>
      <c r="CDW423" s="104"/>
      <c r="CDX423" s="104"/>
      <c r="CDY423" s="104"/>
      <c r="CDZ423" s="104"/>
      <c r="CEA423" s="104"/>
      <c r="CEB423" s="104"/>
      <c r="CEC423" s="104"/>
      <c r="CED423" s="104"/>
      <c r="CEE423" s="104"/>
      <c r="CEF423" s="104"/>
      <c r="CEG423" s="104"/>
      <c r="CEH423" s="104"/>
      <c r="CEI423" s="104"/>
      <c r="CEJ423" s="104"/>
      <c r="CEK423" s="104"/>
      <c r="CEL423" s="104"/>
      <c r="CEM423" s="104"/>
      <c r="CEN423" s="104"/>
      <c r="CEO423" s="104"/>
      <c r="CEP423" s="104"/>
      <c r="CEQ423" s="104"/>
      <c r="CER423" s="104"/>
      <c r="CES423" s="104"/>
      <c r="CET423" s="104"/>
      <c r="CEU423" s="104"/>
      <c r="CEV423" s="104"/>
      <c r="CEW423" s="104"/>
      <c r="CEX423" s="104"/>
      <c r="CEY423" s="104"/>
      <c r="CEZ423" s="104"/>
      <c r="CFA423" s="104"/>
      <c r="CFB423" s="104"/>
      <c r="CFC423" s="104"/>
      <c r="CFD423" s="104"/>
      <c r="CFE423" s="104"/>
      <c r="CFF423" s="104"/>
      <c r="CFG423" s="104"/>
      <c r="CFH423" s="104"/>
      <c r="CFI423" s="104"/>
      <c r="CFJ423" s="104"/>
      <c r="CFK423" s="104"/>
      <c r="CFL423" s="104"/>
      <c r="CFM423" s="104"/>
      <c r="CFN423" s="104"/>
      <c r="CFO423" s="104"/>
      <c r="CFP423" s="104"/>
      <c r="CFQ423" s="104"/>
      <c r="CFR423" s="104"/>
      <c r="CFS423" s="104"/>
      <c r="CFT423" s="104"/>
      <c r="CFU423" s="104"/>
      <c r="CFV423" s="104"/>
      <c r="CFW423" s="104"/>
      <c r="CFX423" s="104"/>
      <c r="CFY423" s="104"/>
      <c r="CFZ423" s="104"/>
      <c r="CGA423" s="104"/>
      <c r="CGB423" s="104"/>
      <c r="CGC423" s="104"/>
      <c r="CGD423" s="104"/>
      <c r="CGE423" s="104"/>
      <c r="CGF423" s="104"/>
      <c r="CGG423" s="104"/>
      <c r="CGH423" s="104"/>
      <c r="CGI423" s="104"/>
      <c r="CGJ423" s="104"/>
      <c r="CGK423" s="104"/>
      <c r="CGL423" s="104"/>
      <c r="CGM423" s="104"/>
      <c r="CGN423" s="104"/>
      <c r="CGO423" s="104"/>
      <c r="CGP423" s="104"/>
      <c r="CGQ423" s="104"/>
      <c r="CGR423" s="104"/>
      <c r="CGS423" s="104"/>
      <c r="CGT423" s="104"/>
      <c r="CGU423" s="104"/>
      <c r="CGV423" s="104"/>
      <c r="CGW423" s="104"/>
      <c r="CGX423" s="104"/>
      <c r="CGY423" s="104"/>
      <c r="CGZ423" s="104"/>
      <c r="CHA423" s="104"/>
      <c r="CHB423" s="104"/>
      <c r="CHC423" s="104"/>
      <c r="CHD423" s="104"/>
      <c r="CHE423" s="104"/>
      <c r="CHF423" s="104"/>
      <c r="CHG423" s="104"/>
      <c r="CHH423" s="104"/>
      <c r="CHI423" s="104"/>
      <c r="CHJ423" s="104"/>
      <c r="CHK423" s="104"/>
      <c r="CHL423" s="104"/>
      <c r="CHM423" s="104"/>
      <c r="CHN423" s="104"/>
      <c r="CHO423" s="104"/>
      <c r="CHP423" s="104"/>
      <c r="CHQ423" s="104"/>
      <c r="CHR423" s="104"/>
      <c r="CHS423" s="104"/>
      <c r="CHT423" s="104"/>
      <c r="CHU423" s="104"/>
      <c r="CHV423" s="104"/>
      <c r="CHW423" s="104"/>
      <c r="CHX423" s="104"/>
      <c r="CHY423" s="104"/>
      <c r="CHZ423" s="104"/>
      <c r="CIA423" s="104"/>
      <c r="CIB423" s="104"/>
      <c r="CIC423" s="104"/>
      <c r="CID423" s="104"/>
      <c r="CIE423" s="104"/>
      <c r="CIF423" s="104"/>
      <c r="CIG423" s="104"/>
      <c r="CIH423" s="104"/>
      <c r="CII423" s="104"/>
      <c r="CIJ423" s="104"/>
      <c r="CIK423" s="104"/>
      <c r="CIL423" s="104"/>
      <c r="CIM423" s="104"/>
      <c r="CIN423" s="104"/>
      <c r="CIO423" s="104"/>
      <c r="CIP423" s="104"/>
      <c r="CIQ423" s="104"/>
      <c r="CIR423" s="104"/>
      <c r="CIS423" s="104"/>
      <c r="CIT423" s="104"/>
      <c r="CIU423" s="104"/>
      <c r="CIV423" s="104"/>
      <c r="CIW423" s="104"/>
      <c r="CIX423" s="104"/>
      <c r="CIY423" s="104"/>
      <c r="CIZ423" s="104"/>
      <c r="CJA423" s="104"/>
      <c r="CJB423" s="104"/>
      <c r="CJC423" s="104"/>
      <c r="CJD423" s="104"/>
      <c r="CJE423" s="104"/>
      <c r="CJF423" s="104"/>
      <c r="CJG423" s="104"/>
      <c r="CJH423" s="104"/>
      <c r="CJI423" s="104"/>
      <c r="CJJ423" s="104"/>
      <c r="CJK423" s="104"/>
      <c r="CJL423" s="104"/>
      <c r="CJM423" s="104"/>
      <c r="CJN423" s="104"/>
      <c r="CJO423" s="104"/>
      <c r="CJP423" s="104"/>
      <c r="CJQ423" s="104"/>
      <c r="CJR423" s="104"/>
      <c r="CJS423" s="104"/>
      <c r="CJT423" s="104"/>
      <c r="CJU423" s="104"/>
      <c r="CJV423" s="104"/>
      <c r="CJW423" s="104"/>
      <c r="CJX423" s="104"/>
      <c r="CJY423" s="104"/>
      <c r="CJZ423" s="104"/>
      <c r="CKA423" s="104"/>
      <c r="CKB423" s="104"/>
      <c r="CKC423" s="104"/>
      <c r="CKD423" s="104"/>
      <c r="CKE423" s="104"/>
      <c r="CKF423" s="104"/>
      <c r="CKG423" s="104"/>
      <c r="CKH423" s="104"/>
      <c r="CKI423" s="104"/>
      <c r="CKJ423" s="104"/>
      <c r="CKK423" s="104"/>
      <c r="CKL423" s="104"/>
      <c r="CKM423" s="104"/>
      <c r="CKN423" s="104"/>
      <c r="CKO423" s="104"/>
      <c r="CKP423" s="104"/>
      <c r="CKQ423" s="104"/>
      <c r="CKR423" s="104"/>
      <c r="CKS423" s="104"/>
      <c r="CKT423" s="104"/>
      <c r="CKU423" s="104"/>
      <c r="CKV423" s="104"/>
      <c r="CKW423" s="104"/>
      <c r="CKX423" s="104"/>
      <c r="CKY423" s="104"/>
      <c r="CKZ423" s="104"/>
      <c r="CLA423" s="104"/>
      <c r="CLB423" s="104"/>
      <c r="CLC423" s="104"/>
      <c r="CLD423" s="104"/>
      <c r="CLE423" s="104"/>
      <c r="CLF423" s="104"/>
      <c r="CLG423" s="104"/>
      <c r="CLH423" s="104"/>
      <c r="CLI423" s="104"/>
      <c r="CLJ423" s="104"/>
      <c r="CLK423" s="104"/>
      <c r="CLL423" s="104"/>
      <c r="CLM423" s="104"/>
      <c r="CLN423" s="104"/>
      <c r="CLO423" s="104"/>
      <c r="CLP423" s="104"/>
      <c r="CLQ423" s="104"/>
      <c r="CLR423" s="104"/>
      <c r="CLS423" s="104"/>
      <c r="CLT423" s="104"/>
      <c r="CLU423" s="104"/>
      <c r="CLV423" s="104"/>
      <c r="CLW423" s="104"/>
      <c r="CLX423" s="104"/>
      <c r="CLY423" s="104"/>
      <c r="CLZ423" s="104"/>
      <c r="CMA423" s="104"/>
      <c r="CMB423" s="104"/>
      <c r="CMC423" s="104"/>
      <c r="CMD423" s="104"/>
      <c r="CME423" s="104"/>
      <c r="CMF423" s="104"/>
      <c r="CMG423" s="104"/>
      <c r="CMH423" s="104"/>
      <c r="CMI423" s="104"/>
      <c r="CMJ423" s="104"/>
      <c r="CMK423" s="104"/>
      <c r="CML423" s="104"/>
      <c r="CMM423" s="104"/>
      <c r="CMN423" s="104"/>
      <c r="CMO423" s="104"/>
      <c r="CMP423" s="104"/>
      <c r="CMQ423" s="104"/>
      <c r="CMR423" s="104"/>
      <c r="CMS423" s="104"/>
      <c r="CMT423" s="104"/>
      <c r="CMU423" s="104"/>
      <c r="CMV423" s="104"/>
      <c r="CMW423" s="104"/>
      <c r="CMX423" s="104"/>
      <c r="CMY423" s="104"/>
      <c r="CMZ423" s="104"/>
      <c r="CNA423" s="104"/>
      <c r="CNB423" s="104"/>
      <c r="CNC423" s="104"/>
      <c r="CND423" s="104"/>
      <c r="CNE423" s="104"/>
      <c r="CNF423" s="104"/>
      <c r="CNG423" s="104"/>
      <c r="CNH423" s="104"/>
      <c r="CNI423" s="104"/>
      <c r="CNJ423" s="104"/>
      <c r="CNK423" s="104"/>
      <c r="CNL423" s="104"/>
      <c r="CNM423" s="104"/>
      <c r="CNN423" s="104"/>
      <c r="CNO423" s="104"/>
      <c r="CNP423" s="104"/>
      <c r="CNQ423" s="104"/>
      <c r="CNR423" s="104"/>
      <c r="CNS423" s="104"/>
      <c r="CNT423" s="104"/>
      <c r="CNU423" s="104"/>
      <c r="CNV423" s="104"/>
      <c r="CNW423" s="104"/>
      <c r="CNX423" s="104"/>
      <c r="CNY423" s="104"/>
      <c r="CNZ423" s="104"/>
      <c r="COA423" s="104"/>
      <c r="COB423" s="104"/>
      <c r="COC423" s="104"/>
      <c r="COD423" s="104"/>
      <c r="COE423" s="104"/>
      <c r="COF423" s="104"/>
      <c r="COG423" s="104"/>
      <c r="COH423" s="104"/>
      <c r="COI423" s="104"/>
      <c r="COJ423" s="104"/>
      <c r="COK423" s="104"/>
      <c r="COL423" s="104"/>
      <c r="COM423" s="104"/>
      <c r="CON423" s="104"/>
      <c r="COO423" s="104"/>
      <c r="COP423" s="104"/>
      <c r="COQ423" s="104"/>
      <c r="COR423" s="104"/>
      <c r="COS423" s="104"/>
      <c r="COT423" s="104"/>
      <c r="COU423" s="104"/>
      <c r="COV423" s="104"/>
      <c r="COW423" s="104"/>
      <c r="COX423" s="104"/>
      <c r="COY423" s="104"/>
      <c r="COZ423" s="104"/>
      <c r="CPA423" s="104"/>
      <c r="CPB423" s="104"/>
      <c r="CPC423" s="104"/>
      <c r="CPD423" s="104"/>
      <c r="CPE423" s="104"/>
      <c r="CPF423" s="104"/>
      <c r="CPG423" s="104"/>
      <c r="CPH423" s="104"/>
      <c r="CPI423" s="104"/>
      <c r="CPJ423" s="104"/>
      <c r="CPK423" s="104"/>
      <c r="CPL423" s="104"/>
      <c r="CPM423" s="104"/>
      <c r="CPN423" s="104"/>
      <c r="CPO423" s="104"/>
      <c r="CPP423" s="104"/>
      <c r="CPQ423" s="104"/>
      <c r="CPR423" s="104"/>
      <c r="CPS423" s="104"/>
      <c r="CPT423" s="104"/>
      <c r="CPU423" s="104"/>
      <c r="CPV423" s="104"/>
      <c r="CPW423" s="104"/>
      <c r="CPX423" s="104"/>
      <c r="CPY423" s="104"/>
      <c r="CPZ423" s="104"/>
      <c r="CQA423" s="104"/>
      <c r="CQB423" s="104"/>
      <c r="CQC423" s="104"/>
      <c r="CQD423" s="104"/>
      <c r="CQE423" s="104"/>
      <c r="CQF423" s="104"/>
      <c r="CQG423" s="104"/>
      <c r="CQH423" s="104"/>
      <c r="CQI423" s="104"/>
      <c r="CQJ423" s="104"/>
      <c r="CQK423" s="104"/>
      <c r="CQL423" s="104"/>
      <c r="CQM423" s="104"/>
      <c r="CQN423" s="104"/>
      <c r="CQO423" s="104"/>
      <c r="CQP423" s="104"/>
      <c r="CQQ423" s="104"/>
      <c r="CQR423" s="104"/>
      <c r="CQS423" s="104"/>
      <c r="CQT423" s="104"/>
      <c r="CQU423" s="104"/>
      <c r="CQV423" s="104"/>
      <c r="CQW423" s="104"/>
      <c r="CQX423" s="104"/>
      <c r="CQY423" s="104"/>
      <c r="CQZ423" s="104"/>
      <c r="CRA423" s="104"/>
      <c r="CRB423" s="104"/>
      <c r="CRC423" s="104"/>
      <c r="CRD423" s="104"/>
      <c r="CRE423" s="104"/>
      <c r="CRF423" s="104"/>
      <c r="CRG423" s="104"/>
      <c r="CRH423" s="104"/>
      <c r="CRI423" s="104"/>
      <c r="CRJ423" s="104"/>
      <c r="CRK423" s="104"/>
      <c r="CRL423" s="104"/>
      <c r="CRM423" s="104"/>
      <c r="CRN423" s="104"/>
      <c r="CRO423" s="104"/>
      <c r="CRP423" s="104"/>
      <c r="CRQ423" s="104"/>
      <c r="CRR423" s="104"/>
      <c r="CRS423" s="104"/>
      <c r="CRT423" s="104"/>
      <c r="CRU423" s="104"/>
      <c r="CRV423" s="104"/>
      <c r="CRW423" s="104"/>
      <c r="CRX423" s="104"/>
      <c r="CRY423" s="104"/>
      <c r="CRZ423" s="104"/>
      <c r="CSA423" s="104"/>
      <c r="CSB423" s="104"/>
      <c r="CSC423" s="104"/>
      <c r="CSD423" s="104"/>
      <c r="CSE423" s="104"/>
      <c r="CSF423" s="104"/>
      <c r="CSG423" s="104"/>
      <c r="CSH423" s="104"/>
      <c r="CSI423" s="104"/>
      <c r="CSJ423" s="104"/>
      <c r="CSK423" s="104"/>
      <c r="CSL423" s="104"/>
      <c r="CSM423" s="104"/>
      <c r="CSN423" s="104"/>
      <c r="CSO423" s="104"/>
      <c r="CSP423" s="104"/>
      <c r="CSQ423" s="104"/>
      <c r="CSR423" s="104"/>
      <c r="CSS423" s="104"/>
      <c r="CST423" s="104"/>
      <c r="CSU423" s="104"/>
      <c r="CSV423" s="104"/>
      <c r="CSW423" s="104"/>
      <c r="CSX423" s="104"/>
      <c r="CSY423" s="104"/>
      <c r="CSZ423" s="104"/>
      <c r="CTA423" s="104"/>
      <c r="CTB423" s="104"/>
      <c r="CTC423" s="104"/>
      <c r="CTD423" s="104"/>
      <c r="CTE423" s="104"/>
      <c r="CTF423" s="104"/>
      <c r="CTG423" s="104"/>
      <c r="CTH423" s="104"/>
      <c r="CTI423" s="104"/>
      <c r="CTJ423" s="104"/>
      <c r="CTK423" s="104"/>
      <c r="CTL423" s="104"/>
      <c r="CTM423" s="104"/>
      <c r="CTN423" s="104"/>
      <c r="CTO423" s="104"/>
      <c r="CTP423" s="104"/>
      <c r="CTQ423" s="104"/>
      <c r="CTR423" s="104"/>
      <c r="CTS423" s="104"/>
      <c r="CTT423" s="104"/>
      <c r="CTU423" s="104"/>
      <c r="CTV423" s="104"/>
      <c r="CTW423" s="104"/>
      <c r="CTX423" s="104"/>
      <c r="CTY423" s="104"/>
      <c r="CTZ423" s="104"/>
      <c r="CUA423" s="104"/>
      <c r="CUB423" s="104"/>
      <c r="CUC423" s="104"/>
      <c r="CUD423" s="104"/>
      <c r="CUE423" s="104"/>
      <c r="CUF423" s="104"/>
      <c r="CUG423" s="104"/>
      <c r="CUH423" s="104"/>
      <c r="CUI423" s="104"/>
      <c r="CUJ423" s="104"/>
      <c r="CUK423" s="104"/>
      <c r="CUL423" s="104"/>
      <c r="CUM423" s="104"/>
      <c r="CUN423" s="104"/>
      <c r="CUO423" s="104"/>
      <c r="CUP423" s="104"/>
      <c r="CUQ423" s="104"/>
      <c r="CUR423" s="104"/>
      <c r="CUS423" s="104"/>
      <c r="CUT423" s="104"/>
      <c r="CUU423" s="104"/>
      <c r="CUV423" s="104"/>
      <c r="CUW423" s="104"/>
      <c r="CUX423" s="104"/>
      <c r="CUY423" s="104"/>
      <c r="CUZ423" s="104"/>
      <c r="CVA423" s="104"/>
      <c r="CVB423" s="104"/>
      <c r="CVC423" s="104"/>
      <c r="CVD423" s="104"/>
      <c r="CVE423" s="104"/>
      <c r="CVF423" s="104"/>
      <c r="CVG423" s="104"/>
      <c r="CVH423" s="104"/>
      <c r="CVI423" s="104"/>
      <c r="CVJ423" s="104"/>
      <c r="CVK423" s="104"/>
      <c r="CVL423" s="104"/>
      <c r="CVM423" s="104"/>
      <c r="CVN423" s="104"/>
      <c r="CVO423" s="104"/>
      <c r="CVP423" s="104"/>
      <c r="CVQ423" s="104"/>
      <c r="CVR423" s="104"/>
      <c r="CVS423" s="104"/>
      <c r="CVT423" s="104"/>
      <c r="CVU423" s="104"/>
      <c r="CVV423" s="104"/>
      <c r="CVW423" s="104"/>
      <c r="CVX423" s="104"/>
      <c r="CVY423" s="104"/>
      <c r="CVZ423" s="104"/>
      <c r="CWA423" s="104"/>
      <c r="CWB423" s="104"/>
      <c r="CWC423" s="104"/>
      <c r="CWD423" s="104"/>
      <c r="CWE423" s="104"/>
      <c r="CWF423" s="104"/>
      <c r="CWG423" s="104"/>
      <c r="CWH423" s="104"/>
      <c r="CWI423" s="104"/>
      <c r="CWJ423" s="104"/>
      <c r="CWK423" s="104"/>
      <c r="CWL423" s="104"/>
      <c r="CWM423" s="104"/>
      <c r="CWN423" s="104"/>
      <c r="CWO423" s="104"/>
      <c r="CWP423" s="104"/>
      <c r="CWQ423" s="104"/>
      <c r="CWR423" s="104"/>
      <c r="CWS423" s="104"/>
      <c r="CWT423" s="104"/>
      <c r="CWU423" s="104"/>
      <c r="CWV423" s="104"/>
      <c r="CWW423" s="104"/>
      <c r="CWX423" s="104"/>
      <c r="CWY423" s="104"/>
      <c r="CWZ423" s="104"/>
      <c r="CXA423" s="104"/>
      <c r="CXB423" s="104"/>
      <c r="CXC423" s="104"/>
      <c r="CXD423" s="104"/>
      <c r="CXE423" s="104"/>
      <c r="CXF423" s="104"/>
      <c r="CXG423" s="104"/>
      <c r="CXH423" s="104"/>
      <c r="CXI423" s="104"/>
      <c r="CXJ423" s="104"/>
      <c r="CXK423" s="104"/>
      <c r="CXL423" s="104"/>
      <c r="CXM423" s="104"/>
      <c r="CXN423" s="104"/>
      <c r="CXO423" s="104"/>
      <c r="CXP423" s="104"/>
      <c r="CXQ423" s="104"/>
      <c r="CXR423" s="104"/>
      <c r="CXS423" s="104"/>
      <c r="CXT423" s="104"/>
      <c r="CXU423" s="104"/>
      <c r="CXV423" s="104"/>
      <c r="CXW423" s="104"/>
      <c r="CXX423" s="104"/>
      <c r="CXY423" s="104"/>
      <c r="CXZ423" s="104"/>
      <c r="CYA423" s="104"/>
      <c r="CYB423" s="104"/>
      <c r="CYC423" s="104"/>
      <c r="CYD423" s="104"/>
      <c r="CYE423" s="104"/>
      <c r="CYF423" s="104"/>
      <c r="CYG423" s="104"/>
      <c r="CYH423" s="104"/>
      <c r="CYI423" s="104"/>
      <c r="CYJ423" s="104"/>
      <c r="CYK423" s="104"/>
      <c r="CYL423" s="104"/>
      <c r="CYM423" s="104"/>
      <c r="CYN423" s="104"/>
      <c r="CYO423" s="104"/>
      <c r="CYP423" s="104"/>
      <c r="CYQ423" s="104"/>
      <c r="CYR423" s="104"/>
      <c r="CYS423" s="104"/>
      <c r="CYT423" s="104"/>
      <c r="CYU423" s="104"/>
      <c r="CYV423" s="104"/>
      <c r="CYW423" s="104"/>
      <c r="CYX423" s="104"/>
      <c r="CYY423" s="104"/>
      <c r="CYZ423" s="104"/>
      <c r="CZA423" s="104"/>
      <c r="CZB423" s="104"/>
      <c r="CZC423" s="104"/>
      <c r="CZD423" s="104"/>
      <c r="CZE423" s="104"/>
      <c r="CZF423" s="104"/>
      <c r="CZG423" s="104"/>
      <c r="CZH423" s="104"/>
      <c r="CZI423" s="104"/>
      <c r="CZJ423" s="104"/>
      <c r="CZK423" s="104"/>
      <c r="CZL423" s="104"/>
      <c r="CZM423" s="104"/>
      <c r="CZN423" s="104"/>
      <c r="CZO423" s="104"/>
      <c r="CZP423" s="104"/>
      <c r="CZQ423" s="104"/>
      <c r="CZR423" s="104"/>
      <c r="CZS423" s="104"/>
      <c r="CZT423" s="104"/>
      <c r="CZU423" s="104"/>
      <c r="CZV423" s="104"/>
      <c r="CZW423" s="104"/>
      <c r="CZX423" s="104"/>
      <c r="CZY423" s="104"/>
      <c r="CZZ423" s="104"/>
      <c r="DAA423" s="104"/>
      <c r="DAB423" s="104"/>
      <c r="DAC423" s="104"/>
      <c r="DAD423" s="104"/>
      <c r="DAE423" s="104"/>
      <c r="DAF423" s="104"/>
      <c r="DAG423" s="104"/>
      <c r="DAH423" s="104"/>
      <c r="DAI423" s="104"/>
      <c r="DAJ423" s="104"/>
      <c r="DAK423" s="104"/>
      <c r="DAL423" s="104"/>
      <c r="DAM423" s="104"/>
      <c r="DAN423" s="104"/>
      <c r="DAO423" s="104"/>
      <c r="DAP423" s="104"/>
      <c r="DAQ423" s="104"/>
      <c r="DAR423" s="104"/>
      <c r="DAS423" s="104"/>
      <c r="DAT423" s="104"/>
      <c r="DAU423" s="104"/>
      <c r="DAV423" s="104"/>
      <c r="DAW423" s="104"/>
      <c r="DAX423" s="104"/>
      <c r="DAY423" s="104"/>
      <c r="DAZ423" s="104"/>
      <c r="DBA423" s="104"/>
      <c r="DBB423" s="104"/>
      <c r="DBC423" s="104"/>
      <c r="DBD423" s="104"/>
      <c r="DBE423" s="104"/>
      <c r="DBF423" s="104"/>
      <c r="DBG423" s="104"/>
      <c r="DBH423" s="104"/>
      <c r="DBI423" s="104"/>
      <c r="DBJ423" s="104"/>
      <c r="DBK423" s="104"/>
      <c r="DBL423" s="104"/>
      <c r="DBM423" s="104"/>
      <c r="DBN423" s="104"/>
      <c r="DBO423" s="104"/>
      <c r="DBP423" s="104"/>
      <c r="DBQ423" s="104"/>
      <c r="DBR423" s="104"/>
      <c r="DBS423" s="104"/>
      <c r="DBT423" s="104"/>
      <c r="DBU423" s="104"/>
      <c r="DBV423" s="104"/>
      <c r="DBW423" s="104"/>
      <c r="DBX423" s="104"/>
      <c r="DBY423" s="104"/>
      <c r="DBZ423" s="104"/>
      <c r="DCA423" s="104"/>
      <c r="DCB423" s="104"/>
      <c r="DCC423" s="104"/>
      <c r="DCD423" s="104"/>
      <c r="DCE423" s="104"/>
      <c r="DCF423" s="104"/>
      <c r="DCG423" s="104"/>
      <c r="DCH423" s="104"/>
      <c r="DCI423" s="104"/>
      <c r="DCJ423" s="104"/>
      <c r="DCK423" s="104"/>
      <c r="DCL423" s="104"/>
      <c r="DCM423" s="104"/>
      <c r="DCN423" s="104"/>
      <c r="DCO423" s="104"/>
      <c r="DCP423" s="104"/>
      <c r="DCQ423" s="104"/>
      <c r="DCR423" s="104"/>
      <c r="DCS423" s="104"/>
      <c r="DCT423" s="104"/>
      <c r="DCU423" s="104"/>
      <c r="DCV423" s="104"/>
      <c r="DCW423" s="104"/>
      <c r="DCX423" s="104"/>
      <c r="DCY423" s="104"/>
      <c r="DCZ423" s="104"/>
      <c r="DDA423" s="104"/>
      <c r="DDB423" s="104"/>
      <c r="DDC423" s="104"/>
      <c r="DDD423" s="104"/>
      <c r="DDE423" s="104"/>
      <c r="DDF423" s="104"/>
      <c r="DDG423" s="104"/>
      <c r="DDH423" s="104"/>
      <c r="DDI423" s="104"/>
      <c r="DDJ423" s="104"/>
      <c r="DDK423" s="104"/>
      <c r="DDL423" s="104"/>
      <c r="DDM423" s="104"/>
      <c r="DDN423" s="104"/>
      <c r="DDO423" s="104"/>
      <c r="DDP423" s="104"/>
      <c r="DDQ423" s="104"/>
      <c r="DDR423" s="104"/>
      <c r="DDS423" s="104"/>
      <c r="DDT423" s="104"/>
      <c r="DDU423" s="104"/>
      <c r="DDV423" s="104"/>
      <c r="DDW423" s="104"/>
      <c r="DDX423" s="104"/>
      <c r="DDY423" s="104"/>
      <c r="DDZ423" s="104"/>
      <c r="DEA423" s="104"/>
      <c r="DEB423" s="104"/>
      <c r="DEC423" s="104"/>
      <c r="DED423" s="104"/>
      <c r="DEE423" s="104"/>
      <c r="DEF423" s="104"/>
      <c r="DEG423" s="104"/>
      <c r="DEH423" s="104"/>
      <c r="DEI423" s="104"/>
      <c r="DEJ423" s="104"/>
      <c r="DEK423" s="104"/>
      <c r="DEL423" s="104"/>
      <c r="DEM423" s="104"/>
      <c r="DEN423" s="104"/>
      <c r="DEO423" s="104"/>
      <c r="DEP423" s="104"/>
      <c r="DEQ423" s="104"/>
      <c r="DER423" s="104"/>
      <c r="DES423" s="104"/>
      <c r="DET423" s="104"/>
      <c r="DEU423" s="104"/>
      <c r="DEV423" s="104"/>
      <c r="DEW423" s="104"/>
      <c r="DEX423" s="104"/>
      <c r="DEY423" s="104"/>
      <c r="DEZ423" s="104"/>
      <c r="DFA423" s="104"/>
      <c r="DFB423" s="104"/>
      <c r="DFC423" s="104"/>
      <c r="DFD423" s="104"/>
      <c r="DFE423" s="104"/>
      <c r="DFF423" s="104"/>
      <c r="DFG423" s="104"/>
      <c r="DFH423" s="104"/>
      <c r="DFI423" s="104"/>
      <c r="DFJ423" s="104"/>
      <c r="DFK423" s="104"/>
      <c r="DFL423" s="104"/>
      <c r="DFM423" s="104"/>
      <c r="DFN423" s="104"/>
      <c r="DFO423" s="104"/>
      <c r="DFP423" s="104"/>
      <c r="DFQ423" s="104"/>
      <c r="DFR423" s="104"/>
      <c r="DFS423" s="104"/>
      <c r="DFT423" s="104"/>
      <c r="DFU423" s="104"/>
      <c r="DFV423" s="104"/>
      <c r="DFW423" s="104"/>
      <c r="DFX423" s="104"/>
      <c r="DFY423" s="104"/>
      <c r="DFZ423" s="104"/>
      <c r="DGA423" s="104"/>
      <c r="DGB423" s="104"/>
      <c r="DGC423" s="104"/>
      <c r="DGD423" s="104"/>
      <c r="DGE423" s="104"/>
      <c r="DGF423" s="104"/>
      <c r="DGG423" s="104"/>
      <c r="DGH423" s="104"/>
      <c r="DGI423" s="104"/>
      <c r="DGJ423" s="104"/>
      <c r="DGK423" s="104"/>
      <c r="DGL423" s="104"/>
      <c r="DGM423" s="104"/>
      <c r="DGN423" s="104"/>
      <c r="DGO423" s="104"/>
      <c r="DGP423" s="104"/>
      <c r="DGQ423" s="104"/>
      <c r="DGR423" s="104"/>
      <c r="DGS423" s="104"/>
      <c r="DGT423" s="104"/>
      <c r="DGU423" s="104"/>
      <c r="DGV423" s="104"/>
      <c r="DGW423" s="104"/>
      <c r="DGX423" s="104"/>
      <c r="DGY423" s="104"/>
      <c r="DGZ423" s="104"/>
      <c r="DHA423" s="104"/>
      <c r="DHB423" s="104"/>
      <c r="DHC423" s="104"/>
      <c r="DHD423" s="104"/>
      <c r="DHE423" s="104"/>
      <c r="DHF423" s="104"/>
      <c r="DHG423" s="104"/>
      <c r="DHH423" s="104"/>
      <c r="DHI423" s="104"/>
      <c r="DHJ423" s="104"/>
      <c r="DHK423" s="104"/>
      <c r="DHL423" s="104"/>
      <c r="DHM423" s="104"/>
      <c r="DHN423" s="104"/>
      <c r="DHO423" s="104"/>
      <c r="DHP423" s="104"/>
      <c r="DHQ423" s="104"/>
      <c r="DHR423" s="104"/>
      <c r="DHS423" s="104"/>
      <c r="DHT423" s="104"/>
      <c r="DHU423" s="104"/>
      <c r="DHV423" s="104"/>
      <c r="DHW423" s="104"/>
      <c r="DHX423" s="104"/>
      <c r="DHY423" s="104"/>
      <c r="DHZ423" s="104"/>
      <c r="DIA423" s="104"/>
      <c r="DIB423" s="104"/>
      <c r="DIC423" s="104"/>
      <c r="DID423" s="104"/>
      <c r="DIE423" s="104"/>
      <c r="DIF423" s="104"/>
      <c r="DIG423" s="104"/>
      <c r="DIH423" s="104"/>
      <c r="DII423" s="104"/>
      <c r="DIJ423" s="104"/>
      <c r="DIK423" s="104"/>
      <c r="DIL423" s="104"/>
      <c r="DIM423" s="104"/>
      <c r="DIN423" s="104"/>
      <c r="DIO423" s="104"/>
      <c r="DIP423" s="104"/>
      <c r="DIQ423" s="104"/>
      <c r="DIR423" s="104"/>
      <c r="DIS423" s="104"/>
      <c r="DIT423" s="104"/>
      <c r="DIU423" s="104"/>
      <c r="DIV423" s="104"/>
      <c r="DIW423" s="104"/>
      <c r="DIX423" s="104"/>
      <c r="DIY423" s="104"/>
      <c r="DIZ423" s="104"/>
      <c r="DJA423" s="104"/>
      <c r="DJB423" s="104"/>
      <c r="DJC423" s="104"/>
      <c r="DJD423" s="104"/>
      <c r="DJE423" s="104"/>
      <c r="DJF423" s="104"/>
      <c r="DJG423" s="104"/>
      <c r="DJH423" s="104"/>
      <c r="DJI423" s="104"/>
      <c r="DJJ423" s="104"/>
      <c r="DJK423" s="104"/>
      <c r="DJL423" s="104"/>
      <c r="DJM423" s="104"/>
      <c r="DJN423" s="104"/>
      <c r="DJO423" s="104"/>
      <c r="DJP423" s="104"/>
      <c r="DJQ423" s="104"/>
      <c r="DJR423" s="104"/>
      <c r="DJS423" s="104"/>
      <c r="DJT423" s="104"/>
      <c r="DJU423" s="104"/>
      <c r="DJV423" s="104"/>
      <c r="DJW423" s="104"/>
      <c r="DJX423" s="104"/>
      <c r="DJY423" s="104"/>
      <c r="DJZ423" s="104"/>
      <c r="DKA423" s="104"/>
      <c r="DKB423" s="104"/>
      <c r="DKC423" s="104"/>
      <c r="DKD423" s="104"/>
      <c r="DKE423" s="104"/>
      <c r="DKF423" s="104"/>
      <c r="DKG423" s="104"/>
      <c r="DKH423" s="104"/>
      <c r="DKI423" s="104"/>
      <c r="DKJ423" s="104"/>
      <c r="DKK423" s="104"/>
      <c r="DKL423" s="104"/>
      <c r="DKM423" s="104"/>
      <c r="DKN423" s="104"/>
      <c r="DKO423" s="104"/>
      <c r="DKP423" s="104"/>
      <c r="DKQ423" s="104"/>
      <c r="DKR423" s="104"/>
      <c r="DKS423" s="104"/>
      <c r="DKT423" s="104"/>
      <c r="DKU423" s="104"/>
      <c r="DKV423" s="104"/>
      <c r="DKW423" s="104"/>
      <c r="DKX423" s="104"/>
      <c r="DKY423" s="104"/>
      <c r="DKZ423" s="104"/>
      <c r="DLA423" s="104"/>
      <c r="DLB423" s="104"/>
      <c r="DLC423" s="104"/>
      <c r="DLD423" s="104"/>
      <c r="DLE423" s="104"/>
      <c r="DLF423" s="104"/>
      <c r="DLG423" s="104"/>
      <c r="DLH423" s="104"/>
      <c r="DLI423" s="104"/>
      <c r="DLJ423" s="104"/>
      <c r="DLK423" s="104"/>
      <c r="DLL423" s="104"/>
      <c r="DLM423" s="104"/>
      <c r="DLN423" s="104"/>
      <c r="DLO423" s="104"/>
      <c r="DLP423" s="104"/>
      <c r="DLQ423" s="104"/>
      <c r="DLR423" s="104"/>
      <c r="DLS423" s="104"/>
      <c r="DLT423" s="104"/>
      <c r="DLU423" s="104"/>
      <c r="DLV423" s="104"/>
      <c r="DLW423" s="104"/>
      <c r="DLX423" s="104"/>
      <c r="DLY423" s="104"/>
      <c r="DLZ423" s="104"/>
      <c r="DMA423" s="104"/>
      <c r="DMB423" s="104"/>
      <c r="DMC423" s="104"/>
      <c r="DMD423" s="104"/>
      <c r="DME423" s="104"/>
      <c r="DMF423" s="104"/>
      <c r="DMG423" s="104"/>
      <c r="DMH423" s="104"/>
      <c r="DMI423" s="104"/>
      <c r="DMJ423" s="104"/>
      <c r="DMK423" s="104"/>
      <c r="DML423" s="104"/>
      <c r="DMM423" s="104"/>
      <c r="DMN423" s="104"/>
      <c r="DMO423" s="104"/>
      <c r="DMP423" s="104"/>
      <c r="DMQ423" s="104"/>
      <c r="DMR423" s="104"/>
      <c r="DMS423" s="104"/>
      <c r="DMT423" s="104"/>
      <c r="DMU423" s="104"/>
      <c r="DMV423" s="104"/>
      <c r="DMW423" s="104"/>
      <c r="DMX423" s="104"/>
      <c r="DMY423" s="104"/>
      <c r="DMZ423" s="104"/>
      <c r="DNA423" s="104"/>
      <c r="DNB423" s="104"/>
      <c r="DNC423" s="104"/>
      <c r="DND423" s="104"/>
      <c r="DNE423" s="104"/>
      <c r="DNF423" s="104"/>
      <c r="DNG423" s="104"/>
      <c r="DNH423" s="104"/>
      <c r="DNI423" s="104"/>
      <c r="DNJ423" s="104"/>
      <c r="DNK423" s="104"/>
      <c r="DNL423" s="104"/>
      <c r="DNM423" s="104"/>
      <c r="DNN423" s="104"/>
      <c r="DNO423" s="104"/>
      <c r="DNP423" s="104"/>
      <c r="DNQ423" s="104"/>
      <c r="DNR423" s="104"/>
      <c r="DNS423" s="104"/>
      <c r="DNT423" s="104"/>
      <c r="DNU423" s="104"/>
      <c r="DNV423" s="104"/>
      <c r="DNW423" s="104"/>
      <c r="DNX423" s="104"/>
      <c r="DNY423" s="104"/>
      <c r="DNZ423" s="104"/>
      <c r="DOA423" s="104"/>
      <c r="DOB423" s="104"/>
      <c r="DOC423" s="104"/>
      <c r="DOD423" s="104"/>
      <c r="DOE423" s="104"/>
      <c r="DOF423" s="104"/>
      <c r="DOG423" s="104"/>
      <c r="DOH423" s="104"/>
      <c r="DOI423" s="104"/>
      <c r="DOJ423" s="104"/>
      <c r="DOK423" s="104"/>
      <c r="DOL423" s="104"/>
      <c r="DOM423" s="104"/>
      <c r="DON423" s="104"/>
      <c r="DOO423" s="104"/>
      <c r="DOP423" s="104"/>
      <c r="DOQ423" s="104"/>
      <c r="DOR423" s="104"/>
      <c r="DOS423" s="104"/>
      <c r="DOT423" s="104"/>
      <c r="DOU423" s="104"/>
      <c r="DOV423" s="104"/>
      <c r="DOW423" s="104"/>
      <c r="DOX423" s="104"/>
      <c r="DOY423" s="104"/>
      <c r="DOZ423" s="104"/>
      <c r="DPA423" s="104"/>
      <c r="DPB423" s="104"/>
      <c r="DPC423" s="104"/>
      <c r="DPD423" s="104"/>
      <c r="DPE423" s="104"/>
      <c r="DPF423" s="104"/>
      <c r="DPG423" s="104"/>
      <c r="DPH423" s="104"/>
      <c r="DPI423" s="104"/>
      <c r="DPJ423" s="104"/>
      <c r="DPK423" s="104"/>
      <c r="DPL423" s="104"/>
      <c r="DPM423" s="104"/>
      <c r="DPN423" s="104"/>
      <c r="DPO423" s="104"/>
      <c r="DPP423" s="104"/>
      <c r="DPQ423" s="104"/>
      <c r="DPR423" s="104"/>
      <c r="DPS423" s="104"/>
      <c r="DPT423" s="104"/>
      <c r="DPU423" s="104"/>
      <c r="DPV423" s="104"/>
      <c r="DPW423" s="104"/>
      <c r="DPX423" s="104"/>
      <c r="DPY423" s="104"/>
      <c r="DPZ423" s="104"/>
      <c r="DQA423" s="104"/>
      <c r="DQB423" s="104"/>
      <c r="DQC423" s="104"/>
      <c r="DQD423" s="104"/>
      <c r="DQE423" s="104"/>
      <c r="DQF423" s="104"/>
      <c r="DQG423" s="104"/>
      <c r="DQH423" s="104"/>
      <c r="DQI423" s="104"/>
      <c r="DQJ423" s="104"/>
      <c r="DQK423" s="104"/>
      <c r="DQL423" s="104"/>
      <c r="DQM423" s="104"/>
      <c r="DQN423" s="104"/>
      <c r="DQO423" s="104"/>
      <c r="DQP423" s="104"/>
      <c r="DQQ423" s="104"/>
      <c r="DQR423" s="104"/>
      <c r="DQS423" s="104"/>
      <c r="DQT423" s="104"/>
      <c r="DQU423" s="104"/>
      <c r="DQV423" s="104"/>
      <c r="DQW423" s="104"/>
      <c r="DQX423" s="104"/>
      <c r="DQY423" s="104"/>
      <c r="DQZ423" s="104"/>
      <c r="DRA423" s="104"/>
      <c r="DRB423" s="104"/>
      <c r="DRC423" s="104"/>
      <c r="DRD423" s="104"/>
      <c r="DRE423" s="104"/>
      <c r="DRF423" s="104"/>
      <c r="DRG423" s="104"/>
      <c r="DRH423" s="104"/>
      <c r="DRI423" s="104"/>
      <c r="DRJ423" s="104"/>
      <c r="DRK423" s="104"/>
      <c r="DRL423" s="104"/>
      <c r="DRM423" s="104"/>
      <c r="DRN423" s="104"/>
      <c r="DRO423" s="104"/>
      <c r="DRP423" s="104"/>
      <c r="DRQ423" s="104"/>
      <c r="DRR423" s="104"/>
      <c r="DRS423" s="104"/>
      <c r="DRT423" s="104"/>
      <c r="DRU423" s="104"/>
      <c r="DRV423" s="104"/>
      <c r="DRW423" s="104"/>
      <c r="DRX423" s="104"/>
      <c r="DRY423" s="104"/>
      <c r="DRZ423" s="104"/>
      <c r="DSA423" s="104"/>
      <c r="DSB423" s="104"/>
      <c r="DSC423" s="104"/>
      <c r="DSD423" s="104"/>
      <c r="DSE423" s="104"/>
      <c r="DSF423" s="104"/>
      <c r="DSG423" s="104"/>
      <c r="DSH423" s="104"/>
      <c r="DSI423" s="104"/>
      <c r="DSJ423" s="104"/>
      <c r="DSK423" s="104"/>
      <c r="DSL423" s="104"/>
      <c r="DSM423" s="104"/>
      <c r="DSN423" s="104"/>
      <c r="DSO423" s="104"/>
      <c r="DSP423" s="104"/>
      <c r="DSQ423" s="104"/>
      <c r="DSR423" s="104"/>
      <c r="DSS423" s="104"/>
      <c r="DST423" s="104"/>
      <c r="DSU423" s="104"/>
      <c r="DSV423" s="104"/>
      <c r="DSW423" s="104"/>
      <c r="DSX423" s="104"/>
      <c r="DSY423" s="104"/>
      <c r="DSZ423" s="104"/>
      <c r="DTA423" s="104"/>
      <c r="DTB423" s="104"/>
      <c r="DTC423" s="104"/>
      <c r="DTD423" s="104"/>
      <c r="DTE423" s="104"/>
      <c r="DTF423" s="104"/>
      <c r="DTG423" s="104"/>
      <c r="DTH423" s="104"/>
      <c r="DTI423" s="104"/>
      <c r="DTJ423" s="104"/>
      <c r="DTK423" s="104"/>
      <c r="DTL423" s="104"/>
      <c r="DTM423" s="104"/>
      <c r="DTN423" s="104"/>
      <c r="DTO423" s="104"/>
      <c r="DTP423" s="104"/>
      <c r="DTQ423" s="104"/>
      <c r="DTR423" s="104"/>
      <c r="DTS423" s="104"/>
      <c r="DTT423" s="104"/>
      <c r="DTU423" s="104"/>
      <c r="DTV423" s="104"/>
      <c r="DTW423" s="104"/>
      <c r="DTX423" s="104"/>
      <c r="DTY423" s="104"/>
      <c r="DTZ423" s="104"/>
      <c r="DUA423" s="104"/>
      <c r="DUB423" s="104"/>
      <c r="DUC423" s="104"/>
      <c r="DUD423" s="104"/>
      <c r="DUE423" s="104"/>
      <c r="DUF423" s="104"/>
      <c r="DUG423" s="104"/>
      <c r="DUH423" s="104"/>
      <c r="DUI423" s="104"/>
      <c r="DUJ423" s="104"/>
      <c r="DUK423" s="104"/>
      <c r="DUL423" s="104"/>
      <c r="DUM423" s="104"/>
      <c r="DUN423" s="104"/>
      <c r="DUO423" s="104"/>
      <c r="DUP423" s="104"/>
      <c r="DUQ423" s="104"/>
      <c r="DUR423" s="104"/>
      <c r="DUS423" s="104"/>
      <c r="DUT423" s="104"/>
      <c r="DUU423" s="104"/>
      <c r="DUV423" s="104"/>
      <c r="DUW423" s="104"/>
      <c r="DUX423" s="104"/>
      <c r="DUY423" s="104"/>
      <c r="DUZ423" s="104"/>
      <c r="DVA423" s="104"/>
      <c r="DVB423" s="104"/>
      <c r="DVC423" s="104"/>
      <c r="DVD423" s="104"/>
      <c r="DVE423" s="104"/>
      <c r="DVF423" s="104"/>
      <c r="DVG423" s="104"/>
      <c r="DVH423" s="104"/>
      <c r="DVI423" s="104"/>
      <c r="DVJ423" s="104"/>
      <c r="DVK423" s="104"/>
      <c r="DVL423" s="104"/>
      <c r="DVM423" s="104"/>
      <c r="DVN423" s="104"/>
      <c r="DVO423" s="104"/>
      <c r="DVP423" s="104"/>
      <c r="DVQ423" s="104"/>
      <c r="DVR423" s="104"/>
      <c r="DVS423" s="104"/>
      <c r="DVT423" s="104"/>
      <c r="DVU423" s="104"/>
      <c r="DVV423" s="104"/>
      <c r="DVW423" s="104"/>
      <c r="DVX423" s="104"/>
      <c r="DVY423" s="104"/>
      <c r="DVZ423" s="104"/>
      <c r="DWA423" s="104"/>
      <c r="DWB423" s="104"/>
      <c r="DWC423" s="104"/>
      <c r="DWD423" s="104"/>
      <c r="DWE423" s="104"/>
      <c r="DWF423" s="104"/>
      <c r="DWG423" s="104"/>
      <c r="DWH423" s="104"/>
      <c r="DWI423" s="104"/>
      <c r="DWJ423" s="104"/>
      <c r="DWK423" s="104"/>
      <c r="DWL423" s="104"/>
      <c r="DWM423" s="104"/>
      <c r="DWN423" s="104"/>
      <c r="DWO423" s="104"/>
      <c r="DWP423" s="104"/>
      <c r="DWQ423" s="104"/>
      <c r="DWR423" s="104"/>
      <c r="DWS423" s="104"/>
      <c r="DWT423" s="104"/>
      <c r="DWU423" s="104"/>
      <c r="DWV423" s="104"/>
      <c r="DWW423" s="104"/>
      <c r="DWX423" s="104"/>
      <c r="DWY423" s="104"/>
      <c r="DWZ423" s="104"/>
      <c r="DXA423" s="104"/>
      <c r="DXB423" s="104"/>
      <c r="DXC423" s="104"/>
      <c r="DXD423" s="104"/>
      <c r="DXE423" s="104"/>
      <c r="DXF423" s="104"/>
      <c r="DXG423" s="104"/>
      <c r="DXH423" s="104"/>
      <c r="DXI423" s="104"/>
      <c r="DXJ423" s="104"/>
      <c r="DXK423" s="104"/>
      <c r="DXL423" s="104"/>
      <c r="DXM423" s="104"/>
      <c r="DXN423" s="104"/>
      <c r="DXO423" s="104"/>
      <c r="DXP423" s="104"/>
      <c r="DXQ423" s="104"/>
      <c r="DXR423" s="104"/>
      <c r="DXS423" s="104"/>
      <c r="DXT423" s="104"/>
      <c r="DXU423" s="104"/>
      <c r="DXV423" s="104"/>
      <c r="DXW423" s="104"/>
      <c r="DXX423" s="104"/>
      <c r="DXY423" s="104"/>
      <c r="DXZ423" s="104"/>
      <c r="DYA423" s="104"/>
      <c r="DYB423" s="104"/>
      <c r="DYC423" s="104"/>
      <c r="DYD423" s="104"/>
      <c r="DYE423" s="104"/>
      <c r="DYF423" s="104"/>
      <c r="DYG423" s="104"/>
      <c r="DYH423" s="104"/>
      <c r="DYI423" s="104"/>
      <c r="DYJ423" s="104"/>
      <c r="DYK423" s="104"/>
      <c r="DYL423" s="104"/>
      <c r="DYM423" s="104"/>
      <c r="DYN423" s="104"/>
      <c r="DYO423" s="104"/>
      <c r="DYP423" s="104"/>
      <c r="DYQ423" s="104"/>
      <c r="DYR423" s="104"/>
      <c r="DYS423" s="104"/>
      <c r="DYT423" s="104"/>
      <c r="DYU423" s="104"/>
      <c r="DYV423" s="104"/>
      <c r="DYW423" s="104"/>
      <c r="DYX423" s="104"/>
      <c r="DYY423" s="104"/>
      <c r="DYZ423" s="104"/>
      <c r="DZA423" s="104"/>
      <c r="DZB423" s="104"/>
      <c r="DZC423" s="104"/>
      <c r="DZD423" s="104"/>
      <c r="DZE423" s="104"/>
      <c r="DZF423" s="104"/>
      <c r="DZG423" s="104"/>
      <c r="DZH423" s="104"/>
      <c r="DZI423" s="104"/>
      <c r="DZJ423" s="104"/>
      <c r="DZK423" s="104"/>
      <c r="DZL423" s="104"/>
      <c r="DZM423" s="104"/>
      <c r="DZN423" s="104"/>
      <c r="DZO423" s="104"/>
      <c r="DZP423" s="104"/>
      <c r="DZQ423" s="104"/>
      <c r="DZR423" s="104"/>
      <c r="DZS423" s="104"/>
      <c r="DZT423" s="104"/>
      <c r="DZU423" s="104"/>
      <c r="DZV423" s="104"/>
      <c r="DZW423" s="104"/>
      <c r="DZX423" s="104"/>
      <c r="DZY423" s="104"/>
      <c r="DZZ423" s="104"/>
      <c r="EAA423" s="104"/>
      <c r="EAB423" s="104"/>
      <c r="EAC423" s="104"/>
      <c r="EAD423" s="104"/>
      <c r="EAE423" s="104"/>
      <c r="EAF423" s="104"/>
      <c r="EAG423" s="104"/>
      <c r="EAH423" s="104"/>
      <c r="EAI423" s="104"/>
      <c r="EAJ423" s="104"/>
      <c r="EAK423" s="104"/>
      <c r="EAL423" s="104"/>
      <c r="EAM423" s="104"/>
      <c r="EAN423" s="104"/>
      <c r="EAO423" s="104"/>
      <c r="EAP423" s="104"/>
      <c r="EAQ423" s="104"/>
      <c r="EAR423" s="104"/>
      <c r="EAS423" s="104"/>
      <c r="EAT423" s="104"/>
      <c r="EAU423" s="104"/>
      <c r="EAV423" s="104"/>
      <c r="EAW423" s="104"/>
      <c r="EAX423" s="104"/>
      <c r="EAY423" s="104"/>
      <c r="EAZ423" s="104"/>
      <c r="EBA423" s="104"/>
      <c r="EBB423" s="104"/>
      <c r="EBC423" s="104"/>
      <c r="EBD423" s="104"/>
      <c r="EBE423" s="104"/>
      <c r="EBF423" s="104"/>
      <c r="EBG423" s="104"/>
      <c r="EBH423" s="104"/>
      <c r="EBI423" s="104"/>
      <c r="EBJ423" s="104"/>
      <c r="EBK423" s="104"/>
      <c r="EBL423" s="104"/>
      <c r="EBM423" s="104"/>
      <c r="EBN423" s="104"/>
      <c r="EBO423" s="104"/>
      <c r="EBP423" s="104"/>
      <c r="EBQ423" s="104"/>
      <c r="EBR423" s="104"/>
      <c r="EBS423" s="104"/>
      <c r="EBT423" s="104"/>
      <c r="EBU423" s="104"/>
      <c r="EBV423" s="104"/>
      <c r="EBW423" s="104"/>
      <c r="EBX423" s="104"/>
      <c r="EBY423" s="104"/>
      <c r="EBZ423" s="104"/>
      <c r="ECA423" s="104"/>
      <c r="ECB423" s="104"/>
      <c r="ECC423" s="104"/>
      <c r="ECD423" s="104"/>
      <c r="ECE423" s="104"/>
      <c r="ECF423" s="104"/>
      <c r="ECG423" s="104"/>
      <c r="ECH423" s="104"/>
      <c r="ECI423" s="104"/>
      <c r="ECJ423" s="104"/>
      <c r="ECK423" s="104"/>
      <c r="ECL423" s="104"/>
      <c r="ECM423" s="104"/>
      <c r="ECN423" s="104"/>
      <c r="ECO423" s="104"/>
      <c r="ECP423" s="104"/>
      <c r="ECQ423" s="104"/>
      <c r="ECR423" s="104"/>
      <c r="ECS423" s="104"/>
      <c r="ECT423" s="104"/>
      <c r="ECU423" s="104"/>
      <c r="ECV423" s="104"/>
      <c r="ECW423" s="104"/>
      <c r="ECX423" s="104"/>
      <c r="ECY423" s="104"/>
      <c r="ECZ423" s="104"/>
      <c r="EDA423" s="104"/>
      <c r="EDB423" s="104"/>
      <c r="EDC423" s="104"/>
      <c r="EDD423" s="104"/>
      <c r="EDE423" s="104"/>
      <c r="EDF423" s="104"/>
      <c r="EDG423" s="104"/>
      <c r="EDH423" s="104"/>
      <c r="EDI423" s="104"/>
      <c r="EDJ423" s="104"/>
      <c r="EDK423" s="104"/>
      <c r="EDL423" s="104"/>
      <c r="EDM423" s="104"/>
      <c r="EDN423" s="104"/>
      <c r="EDO423" s="104"/>
      <c r="EDP423" s="104"/>
      <c r="EDQ423" s="104"/>
      <c r="EDR423" s="104"/>
      <c r="EDS423" s="104"/>
      <c r="EDT423" s="104"/>
      <c r="EDU423" s="104"/>
      <c r="EDV423" s="104"/>
      <c r="EDW423" s="104"/>
      <c r="EDX423" s="104"/>
      <c r="EDY423" s="104"/>
      <c r="EDZ423" s="104"/>
      <c r="EEA423" s="104"/>
      <c r="EEB423" s="104"/>
      <c r="EEC423" s="104"/>
      <c r="EED423" s="104"/>
      <c r="EEE423" s="104"/>
      <c r="EEF423" s="104"/>
      <c r="EEG423" s="104"/>
      <c r="EEH423" s="104"/>
      <c r="EEI423" s="104"/>
      <c r="EEJ423" s="104"/>
      <c r="EEK423" s="104"/>
      <c r="EEL423" s="104"/>
      <c r="EEM423" s="104"/>
      <c r="EEN423" s="104"/>
      <c r="EEO423" s="104"/>
      <c r="EEP423" s="104"/>
      <c r="EEQ423" s="104"/>
      <c r="EER423" s="104"/>
      <c r="EES423" s="104"/>
      <c r="EET423" s="104"/>
      <c r="EEU423" s="104"/>
      <c r="EEV423" s="104"/>
      <c r="EEW423" s="104"/>
      <c r="EEX423" s="104"/>
      <c r="EEY423" s="104"/>
      <c r="EEZ423" s="104"/>
      <c r="EFA423" s="104"/>
      <c r="EFB423" s="104"/>
      <c r="EFC423" s="104"/>
      <c r="EFD423" s="104"/>
      <c r="EFE423" s="104"/>
      <c r="EFF423" s="104"/>
      <c r="EFG423" s="104"/>
      <c r="EFH423" s="104"/>
      <c r="EFI423" s="104"/>
      <c r="EFJ423" s="104"/>
      <c r="EFK423" s="104"/>
      <c r="EFL423" s="104"/>
      <c r="EFM423" s="104"/>
      <c r="EFN423" s="104"/>
      <c r="EFO423" s="104"/>
      <c r="EFP423" s="104"/>
      <c r="EFQ423" s="104"/>
      <c r="EFR423" s="104"/>
      <c r="EFS423" s="104"/>
      <c r="EFT423" s="104"/>
      <c r="EFU423" s="104"/>
      <c r="EFV423" s="104"/>
      <c r="EFW423" s="104"/>
      <c r="EFX423" s="104"/>
      <c r="EFY423" s="104"/>
      <c r="EFZ423" s="104"/>
      <c r="EGA423" s="104"/>
      <c r="EGB423" s="104"/>
      <c r="EGC423" s="104"/>
      <c r="EGD423" s="104"/>
      <c r="EGE423" s="104"/>
      <c r="EGF423" s="104"/>
      <c r="EGG423" s="104"/>
      <c r="EGH423" s="104"/>
      <c r="EGI423" s="104"/>
      <c r="EGJ423" s="104"/>
      <c r="EGK423" s="104"/>
      <c r="EGL423" s="104"/>
      <c r="EGM423" s="104"/>
      <c r="EGN423" s="104"/>
      <c r="EGO423" s="104"/>
      <c r="EGP423" s="104"/>
      <c r="EGQ423" s="104"/>
      <c r="EGR423" s="104"/>
      <c r="EGS423" s="104"/>
      <c r="EGT423" s="104"/>
      <c r="EGU423" s="104"/>
      <c r="EGV423" s="104"/>
      <c r="EGW423" s="104"/>
      <c r="EGX423" s="104"/>
      <c r="EGY423" s="104"/>
      <c r="EGZ423" s="104"/>
      <c r="EHA423" s="104"/>
      <c r="EHB423" s="104"/>
      <c r="EHC423" s="104"/>
      <c r="EHD423" s="104"/>
      <c r="EHE423" s="104"/>
      <c r="EHF423" s="104"/>
      <c r="EHG423" s="104"/>
      <c r="EHH423" s="104"/>
      <c r="EHI423" s="104"/>
      <c r="EHJ423" s="104"/>
      <c r="EHK423" s="104"/>
      <c r="EHL423" s="104"/>
      <c r="EHM423" s="104"/>
      <c r="EHN423" s="104"/>
      <c r="EHO423" s="104"/>
      <c r="EHP423" s="104"/>
      <c r="EHQ423" s="104"/>
      <c r="EHR423" s="104"/>
      <c r="EHS423" s="104"/>
      <c r="EHT423" s="104"/>
      <c r="EHU423" s="104"/>
      <c r="EHV423" s="104"/>
      <c r="EHW423" s="104"/>
      <c r="EHX423" s="104"/>
      <c r="EHY423" s="104"/>
      <c r="EHZ423" s="104"/>
      <c r="EIA423" s="104"/>
      <c r="EIB423" s="104"/>
      <c r="EIC423" s="104"/>
      <c r="EID423" s="104"/>
      <c r="EIE423" s="104"/>
      <c r="EIF423" s="104"/>
      <c r="EIG423" s="104"/>
      <c r="EIH423" s="104"/>
      <c r="EII423" s="104"/>
      <c r="EIJ423" s="104"/>
      <c r="EIK423" s="104"/>
      <c r="EIL423" s="104"/>
      <c r="EIM423" s="104"/>
      <c r="EIN423" s="104"/>
      <c r="EIO423" s="104"/>
      <c r="EIP423" s="104"/>
      <c r="EIQ423" s="104"/>
      <c r="EIR423" s="104"/>
      <c r="EIS423" s="104"/>
      <c r="EIT423" s="104"/>
      <c r="EIU423" s="104"/>
      <c r="EIV423" s="104"/>
      <c r="EIW423" s="104"/>
      <c r="EIX423" s="104"/>
      <c r="EIY423" s="104"/>
      <c r="EIZ423" s="104"/>
      <c r="EJA423" s="104"/>
      <c r="EJB423" s="104"/>
      <c r="EJC423" s="104"/>
      <c r="EJD423" s="104"/>
      <c r="EJE423" s="104"/>
      <c r="EJF423" s="104"/>
      <c r="EJG423" s="104"/>
      <c r="EJH423" s="104"/>
      <c r="EJI423" s="104"/>
      <c r="EJJ423" s="104"/>
      <c r="EJK423" s="104"/>
      <c r="EJL423" s="104"/>
      <c r="EJM423" s="104"/>
      <c r="EJN423" s="104"/>
      <c r="EJO423" s="104"/>
      <c r="EJP423" s="104"/>
      <c r="EJQ423" s="104"/>
      <c r="EJR423" s="104"/>
      <c r="EJS423" s="104"/>
      <c r="EJT423" s="104"/>
      <c r="EJU423" s="104"/>
      <c r="EJV423" s="104"/>
      <c r="EJW423" s="104"/>
      <c r="EJX423" s="104"/>
      <c r="EJY423" s="104"/>
      <c r="EJZ423" s="104"/>
      <c r="EKA423" s="104"/>
      <c r="EKB423" s="104"/>
      <c r="EKC423" s="104"/>
      <c r="EKD423" s="104"/>
      <c r="EKE423" s="104"/>
      <c r="EKF423" s="104"/>
      <c r="EKG423" s="104"/>
      <c r="EKH423" s="104"/>
      <c r="EKI423" s="104"/>
      <c r="EKJ423" s="104"/>
      <c r="EKK423" s="104"/>
      <c r="EKL423" s="104"/>
      <c r="EKM423" s="104"/>
      <c r="EKN423" s="104"/>
      <c r="EKO423" s="104"/>
      <c r="EKP423" s="104"/>
      <c r="EKQ423" s="104"/>
      <c r="EKR423" s="104"/>
      <c r="EKS423" s="104"/>
      <c r="EKT423" s="104"/>
      <c r="EKU423" s="104"/>
      <c r="EKV423" s="104"/>
      <c r="EKW423" s="104"/>
      <c r="EKX423" s="104"/>
      <c r="EKY423" s="104"/>
      <c r="EKZ423" s="104"/>
      <c r="ELA423" s="104"/>
      <c r="ELB423" s="104"/>
      <c r="ELC423" s="104"/>
      <c r="ELD423" s="104"/>
      <c r="ELE423" s="104"/>
      <c r="ELF423" s="104"/>
      <c r="ELG423" s="104"/>
      <c r="ELH423" s="104"/>
      <c r="ELI423" s="104"/>
      <c r="ELJ423" s="104"/>
      <c r="ELK423" s="104"/>
      <c r="ELL423" s="104"/>
      <c r="ELM423" s="104"/>
      <c r="ELN423" s="104"/>
      <c r="ELO423" s="104"/>
      <c r="ELP423" s="104"/>
      <c r="ELQ423" s="104"/>
      <c r="ELR423" s="104"/>
      <c r="ELS423" s="104"/>
      <c r="ELT423" s="104"/>
      <c r="ELU423" s="104"/>
      <c r="ELV423" s="104"/>
      <c r="ELW423" s="104"/>
      <c r="ELX423" s="104"/>
      <c r="ELY423" s="104"/>
      <c r="ELZ423" s="104"/>
      <c r="EMA423" s="104"/>
      <c r="EMB423" s="104"/>
      <c r="EMC423" s="104"/>
      <c r="EMD423" s="104"/>
      <c r="EME423" s="104"/>
      <c r="EMF423" s="104"/>
      <c r="EMG423" s="104"/>
      <c r="EMH423" s="104"/>
      <c r="EMI423" s="104"/>
      <c r="EMJ423" s="104"/>
      <c r="EMK423" s="104"/>
      <c r="EML423" s="104"/>
      <c r="EMM423" s="104"/>
      <c r="EMN423" s="104"/>
      <c r="EMO423" s="104"/>
      <c r="EMP423" s="104"/>
      <c r="EMQ423" s="104"/>
      <c r="EMR423" s="104"/>
      <c r="EMS423" s="104"/>
      <c r="EMT423" s="104"/>
      <c r="EMU423" s="104"/>
      <c r="EMV423" s="104"/>
      <c r="EMW423" s="104"/>
      <c r="EMX423" s="104"/>
      <c r="EMY423" s="104"/>
      <c r="EMZ423" s="104"/>
      <c r="ENA423" s="104"/>
      <c r="ENB423" s="104"/>
      <c r="ENC423" s="104"/>
      <c r="END423" s="104"/>
      <c r="ENE423" s="104"/>
      <c r="ENF423" s="104"/>
      <c r="ENG423" s="104"/>
      <c r="ENH423" s="104"/>
      <c r="ENI423" s="104"/>
      <c r="ENJ423" s="104"/>
      <c r="ENK423" s="104"/>
      <c r="ENL423" s="104"/>
      <c r="ENM423" s="104"/>
      <c r="ENN423" s="104"/>
      <c r="ENO423" s="104"/>
      <c r="ENP423" s="104"/>
      <c r="ENQ423" s="104"/>
      <c r="ENR423" s="104"/>
      <c r="ENS423" s="104"/>
      <c r="ENT423" s="104"/>
      <c r="ENU423" s="104"/>
      <c r="ENV423" s="104"/>
      <c r="ENW423" s="104"/>
      <c r="ENX423" s="104"/>
      <c r="ENY423" s="104"/>
      <c r="ENZ423" s="104"/>
      <c r="EOA423" s="104"/>
      <c r="EOB423" s="104"/>
      <c r="EOC423" s="104"/>
      <c r="EOD423" s="104"/>
      <c r="EOE423" s="104"/>
      <c r="EOF423" s="104"/>
      <c r="EOG423" s="104"/>
      <c r="EOH423" s="104"/>
      <c r="EOI423" s="104"/>
      <c r="EOJ423" s="104"/>
      <c r="EOK423" s="104"/>
      <c r="EOL423" s="104"/>
      <c r="EOM423" s="104"/>
      <c r="EON423" s="104"/>
      <c r="EOO423" s="104"/>
      <c r="EOP423" s="104"/>
      <c r="EOQ423" s="104"/>
      <c r="EOR423" s="104"/>
      <c r="EOS423" s="104"/>
      <c r="EOT423" s="104"/>
      <c r="EOU423" s="104"/>
      <c r="EOV423" s="104"/>
      <c r="EOW423" s="104"/>
      <c r="EOX423" s="104"/>
      <c r="EOY423" s="104"/>
      <c r="EOZ423" s="104"/>
      <c r="EPA423" s="104"/>
      <c r="EPB423" s="104"/>
      <c r="EPC423" s="104"/>
      <c r="EPD423" s="104"/>
      <c r="EPE423" s="104"/>
      <c r="EPF423" s="104"/>
      <c r="EPG423" s="104"/>
      <c r="EPH423" s="104"/>
      <c r="EPI423" s="104"/>
      <c r="EPJ423" s="104"/>
      <c r="EPK423" s="104"/>
      <c r="EPL423" s="104"/>
      <c r="EPM423" s="104"/>
      <c r="EPN423" s="104"/>
      <c r="EPO423" s="104"/>
      <c r="EPP423" s="104"/>
      <c r="EPQ423" s="104"/>
      <c r="EPR423" s="104"/>
      <c r="EPS423" s="104"/>
      <c r="EPT423" s="104"/>
      <c r="EPU423" s="104"/>
      <c r="EPV423" s="104"/>
      <c r="EPW423" s="104"/>
      <c r="EPX423" s="104"/>
      <c r="EPY423" s="104"/>
      <c r="EPZ423" s="104"/>
      <c r="EQA423" s="104"/>
      <c r="EQB423" s="104"/>
      <c r="EQC423" s="104"/>
      <c r="EQD423" s="104"/>
      <c r="EQE423" s="104"/>
      <c r="EQF423" s="104"/>
      <c r="EQG423" s="104"/>
      <c r="EQH423" s="104"/>
      <c r="EQI423" s="104"/>
      <c r="EQJ423" s="104"/>
      <c r="EQK423" s="104"/>
      <c r="EQL423" s="104"/>
      <c r="EQM423" s="104"/>
      <c r="EQN423" s="104"/>
      <c r="EQO423" s="104"/>
      <c r="EQP423" s="104"/>
      <c r="EQQ423" s="104"/>
      <c r="EQR423" s="104"/>
      <c r="EQS423" s="104"/>
      <c r="EQT423" s="104"/>
      <c r="EQU423" s="104"/>
      <c r="EQV423" s="104"/>
      <c r="EQW423" s="104"/>
      <c r="EQX423" s="104"/>
      <c r="EQY423" s="104"/>
      <c r="EQZ423" s="104"/>
      <c r="ERA423" s="104"/>
      <c r="ERB423" s="104"/>
      <c r="ERC423" s="104"/>
      <c r="ERD423" s="104"/>
      <c r="ERE423" s="104"/>
      <c r="ERF423" s="104"/>
      <c r="ERG423" s="104"/>
      <c r="ERH423" s="104"/>
      <c r="ERI423" s="104"/>
      <c r="ERJ423" s="104"/>
      <c r="ERK423" s="104"/>
      <c r="ERL423" s="104"/>
      <c r="ERM423" s="104"/>
      <c r="ERN423" s="104"/>
      <c r="ERO423" s="104"/>
      <c r="ERP423" s="104"/>
      <c r="ERQ423" s="104"/>
      <c r="ERR423" s="104"/>
      <c r="ERS423" s="104"/>
      <c r="ERT423" s="104"/>
      <c r="ERU423" s="104"/>
      <c r="ERV423" s="104"/>
      <c r="ERW423" s="104"/>
      <c r="ERX423" s="104"/>
      <c r="ERY423" s="104"/>
      <c r="ERZ423" s="104"/>
      <c r="ESA423" s="104"/>
      <c r="ESB423" s="104"/>
      <c r="ESC423" s="104"/>
      <c r="ESD423" s="104"/>
      <c r="ESE423" s="104"/>
      <c r="ESF423" s="104"/>
      <c r="ESG423" s="104"/>
      <c r="ESH423" s="104"/>
      <c r="ESI423" s="104"/>
      <c r="ESJ423" s="104"/>
      <c r="ESK423" s="104"/>
      <c r="ESL423" s="104"/>
      <c r="ESM423" s="104"/>
      <c r="ESN423" s="104"/>
      <c r="ESO423" s="104"/>
      <c r="ESP423" s="104"/>
      <c r="ESQ423" s="104"/>
      <c r="ESR423" s="104"/>
      <c r="ESS423" s="104"/>
      <c r="EST423" s="104"/>
      <c r="ESU423" s="104"/>
      <c r="ESV423" s="104"/>
      <c r="ESW423" s="104"/>
      <c r="ESX423" s="104"/>
      <c r="ESY423" s="104"/>
      <c r="ESZ423" s="104"/>
      <c r="ETA423" s="104"/>
      <c r="ETB423" s="104"/>
      <c r="ETC423" s="104"/>
      <c r="ETD423" s="104"/>
      <c r="ETE423" s="104"/>
      <c r="ETF423" s="104"/>
      <c r="ETG423" s="104"/>
      <c r="ETH423" s="104"/>
      <c r="ETI423" s="104"/>
      <c r="ETJ423" s="104"/>
      <c r="ETK423" s="104"/>
      <c r="ETL423" s="104"/>
      <c r="ETM423" s="104"/>
      <c r="ETN423" s="104"/>
      <c r="ETO423" s="104"/>
      <c r="ETP423" s="104"/>
      <c r="ETQ423" s="104"/>
      <c r="ETR423" s="104"/>
      <c r="ETS423" s="104"/>
      <c r="ETT423" s="104"/>
      <c r="ETU423" s="104"/>
      <c r="ETV423" s="104"/>
      <c r="ETW423" s="104"/>
      <c r="ETX423" s="104"/>
      <c r="ETY423" s="104"/>
      <c r="ETZ423" s="104"/>
      <c r="EUA423" s="104"/>
      <c r="EUB423" s="104"/>
      <c r="EUC423" s="104"/>
      <c r="EUD423" s="104"/>
      <c r="EUE423" s="104"/>
      <c r="EUF423" s="104"/>
      <c r="EUG423" s="104"/>
      <c r="EUH423" s="104"/>
      <c r="EUI423" s="104"/>
      <c r="EUJ423" s="104"/>
      <c r="EUK423" s="104"/>
      <c r="EUL423" s="104"/>
      <c r="EUM423" s="104"/>
      <c r="EUN423" s="104"/>
      <c r="EUO423" s="104"/>
      <c r="EUP423" s="104"/>
      <c r="EUQ423" s="104"/>
      <c r="EUR423" s="104"/>
      <c r="EUS423" s="104"/>
      <c r="EUT423" s="104"/>
      <c r="EUU423" s="104"/>
      <c r="EUV423" s="104"/>
      <c r="EUW423" s="104"/>
      <c r="EUX423" s="104"/>
      <c r="EUY423" s="104"/>
      <c r="EUZ423" s="104"/>
      <c r="EVA423" s="104"/>
      <c r="EVB423" s="104"/>
      <c r="EVC423" s="104"/>
      <c r="EVD423" s="104"/>
      <c r="EVE423" s="104"/>
      <c r="EVF423" s="104"/>
      <c r="EVG423" s="104"/>
      <c r="EVH423" s="104"/>
      <c r="EVI423" s="104"/>
      <c r="EVJ423" s="104"/>
      <c r="EVK423" s="104"/>
      <c r="EVL423" s="104"/>
      <c r="EVM423" s="104"/>
      <c r="EVN423" s="104"/>
      <c r="EVO423" s="104"/>
      <c r="EVP423" s="104"/>
      <c r="EVQ423" s="104"/>
      <c r="EVR423" s="104"/>
      <c r="EVS423" s="104"/>
      <c r="EVT423" s="104"/>
      <c r="EVU423" s="104"/>
      <c r="EVV423" s="104"/>
      <c r="EVW423" s="104"/>
      <c r="EVX423" s="104"/>
      <c r="EVY423" s="104"/>
      <c r="EVZ423" s="104"/>
      <c r="EWA423" s="104"/>
      <c r="EWB423" s="104"/>
      <c r="EWC423" s="104"/>
      <c r="EWD423" s="104"/>
      <c r="EWE423" s="104"/>
      <c r="EWF423" s="104"/>
      <c r="EWG423" s="104"/>
      <c r="EWH423" s="104"/>
      <c r="EWI423" s="104"/>
      <c r="EWJ423" s="104"/>
      <c r="EWK423" s="104"/>
      <c r="EWL423" s="104"/>
      <c r="EWM423" s="104"/>
      <c r="EWN423" s="104"/>
      <c r="EWO423" s="104"/>
      <c r="EWP423" s="104"/>
      <c r="EWQ423" s="104"/>
      <c r="EWR423" s="104"/>
      <c r="EWS423" s="104"/>
      <c r="EWT423" s="104"/>
      <c r="EWU423" s="104"/>
      <c r="EWV423" s="104"/>
      <c r="EWW423" s="104"/>
      <c r="EWX423" s="104"/>
      <c r="EWY423" s="104"/>
      <c r="EWZ423" s="104"/>
      <c r="EXA423" s="104"/>
      <c r="EXB423" s="104"/>
      <c r="EXC423" s="104"/>
      <c r="EXD423" s="104"/>
      <c r="EXE423" s="104"/>
      <c r="EXF423" s="104"/>
      <c r="EXG423" s="104"/>
      <c r="EXH423" s="104"/>
      <c r="EXI423" s="104"/>
      <c r="EXJ423" s="104"/>
      <c r="EXK423" s="104"/>
      <c r="EXL423" s="104"/>
      <c r="EXM423" s="104"/>
      <c r="EXN423" s="104"/>
      <c r="EXO423" s="104"/>
      <c r="EXP423" s="104"/>
      <c r="EXQ423" s="104"/>
      <c r="EXR423" s="104"/>
      <c r="EXS423" s="104"/>
      <c r="EXT423" s="104"/>
      <c r="EXU423" s="104"/>
      <c r="EXV423" s="104"/>
      <c r="EXW423" s="104"/>
      <c r="EXX423" s="104"/>
      <c r="EXY423" s="104"/>
      <c r="EXZ423" s="104"/>
      <c r="EYA423" s="104"/>
      <c r="EYB423" s="104"/>
      <c r="EYC423" s="104"/>
      <c r="EYD423" s="104"/>
      <c r="EYE423" s="104"/>
      <c r="EYF423" s="104"/>
      <c r="EYG423" s="104"/>
      <c r="EYH423" s="104"/>
      <c r="EYI423" s="104"/>
      <c r="EYJ423" s="104"/>
      <c r="EYK423" s="104"/>
      <c r="EYL423" s="104"/>
      <c r="EYM423" s="104"/>
      <c r="EYN423" s="104"/>
      <c r="EYO423" s="104"/>
      <c r="EYP423" s="104"/>
      <c r="EYQ423" s="104"/>
      <c r="EYR423" s="104"/>
      <c r="EYS423" s="104"/>
      <c r="EYT423" s="104"/>
      <c r="EYU423" s="104"/>
      <c r="EYV423" s="104"/>
      <c r="EYW423" s="104"/>
      <c r="EYX423" s="104"/>
      <c r="EYY423" s="104"/>
      <c r="EYZ423" s="104"/>
      <c r="EZA423" s="104"/>
      <c r="EZB423" s="104"/>
      <c r="EZC423" s="104"/>
      <c r="EZD423" s="104"/>
      <c r="EZE423" s="104"/>
      <c r="EZF423" s="104"/>
      <c r="EZG423" s="104"/>
      <c r="EZH423" s="104"/>
      <c r="EZI423" s="104"/>
      <c r="EZJ423" s="104"/>
      <c r="EZK423" s="104"/>
      <c r="EZL423" s="104"/>
      <c r="EZM423" s="104"/>
      <c r="EZN423" s="104"/>
      <c r="EZO423" s="104"/>
      <c r="EZP423" s="104"/>
      <c r="EZQ423" s="104"/>
      <c r="EZR423" s="104"/>
      <c r="EZS423" s="104"/>
      <c r="EZT423" s="104"/>
      <c r="EZU423" s="104"/>
      <c r="EZV423" s="104"/>
      <c r="EZW423" s="104"/>
      <c r="EZX423" s="104"/>
      <c r="EZY423" s="104"/>
      <c r="EZZ423" s="104"/>
      <c r="FAA423" s="104"/>
      <c r="FAB423" s="104"/>
      <c r="FAC423" s="104"/>
      <c r="FAD423" s="104"/>
      <c r="FAE423" s="104"/>
      <c r="FAF423" s="104"/>
      <c r="FAG423" s="104"/>
      <c r="FAH423" s="104"/>
      <c r="FAI423" s="104"/>
      <c r="FAJ423" s="104"/>
      <c r="FAK423" s="104"/>
      <c r="FAL423" s="104"/>
      <c r="FAM423" s="104"/>
      <c r="FAN423" s="104"/>
      <c r="FAO423" s="104"/>
      <c r="FAP423" s="104"/>
      <c r="FAQ423" s="104"/>
      <c r="FAR423" s="104"/>
      <c r="FAS423" s="104"/>
      <c r="FAT423" s="104"/>
      <c r="FAU423" s="104"/>
      <c r="FAV423" s="104"/>
      <c r="FAW423" s="104"/>
      <c r="FAX423" s="104"/>
      <c r="FAY423" s="104"/>
      <c r="FAZ423" s="104"/>
      <c r="FBA423" s="104"/>
      <c r="FBB423" s="104"/>
      <c r="FBC423" s="104"/>
      <c r="FBD423" s="104"/>
      <c r="FBE423" s="104"/>
      <c r="FBF423" s="104"/>
      <c r="FBG423" s="104"/>
      <c r="FBH423" s="104"/>
      <c r="FBI423" s="104"/>
      <c r="FBJ423" s="104"/>
      <c r="FBK423" s="104"/>
      <c r="FBL423" s="104"/>
      <c r="FBM423" s="104"/>
      <c r="FBN423" s="104"/>
      <c r="FBO423" s="104"/>
      <c r="FBP423" s="104"/>
      <c r="FBQ423" s="104"/>
      <c r="FBR423" s="104"/>
      <c r="FBS423" s="104"/>
      <c r="FBT423" s="104"/>
      <c r="FBU423" s="104"/>
      <c r="FBV423" s="104"/>
      <c r="FBW423" s="104"/>
      <c r="FBX423" s="104"/>
      <c r="FBY423" s="104"/>
      <c r="FBZ423" s="104"/>
      <c r="FCA423" s="104"/>
      <c r="FCB423" s="104"/>
      <c r="FCC423" s="104"/>
      <c r="FCD423" s="104"/>
      <c r="FCE423" s="104"/>
      <c r="FCF423" s="104"/>
      <c r="FCG423" s="104"/>
      <c r="FCH423" s="104"/>
      <c r="FCI423" s="104"/>
      <c r="FCJ423" s="104"/>
      <c r="FCK423" s="104"/>
      <c r="FCL423" s="104"/>
      <c r="FCM423" s="104"/>
      <c r="FCN423" s="104"/>
      <c r="FCO423" s="104"/>
      <c r="FCP423" s="104"/>
      <c r="FCQ423" s="104"/>
      <c r="FCR423" s="104"/>
      <c r="FCS423" s="104"/>
      <c r="FCT423" s="104"/>
      <c r="FCU423" s="104"/>
      <c r="FCV423" s="104"/>
      <c r="FCW423" s="104"/>
      <c r="FCX423" s="104"/>
      <c r="FCY423" s="104"/>
      <c r="FCZ423" s="104"/>
      <c r="FDA423" s="104"/>
      <c r="FDB423" s="104"/>
      <c r="FDC423" s="104"/>
      <c r="FDD423" s="104"/>
      <c r="FDE423" s="104"/>
      <c r="FDF423" s="104"/>
      <c r="FDG423" s="104"/>
      <c r="FDH423" s="104"/>
      <c r="FDI423" s="104"/>
      <c r="FDJ423" s="104"/>
      <c r="FDK423" s="104"/>
      <c r="FDL423" s="104"/>
      <c r="FDM423" s="104"/>
      <c r="FDN423" s="104"/>
      <c r="FDO423" s="104"/>
      <c r="FDP423" s="104"/>
      <c r="FDQ423" s="104"/>
      <c r="FDR423" s="104"/>
      <c r="FDS423" s="104"/>
      <c r="FDT423" s="104"/>
      <c r="FDU423" s="104"/>
      <c r="FDV423" s="104"/>
      <c r="FDW423" s="104"/>
      <c r="FDX423" s="104"/>
      <c r="FDY423" s="104"/>
      <c r="FDZ423" s="104"/>
      <c r="FEA423" s="104"/>
      <c r="FEB423" s="104"/>
      <c r="FEC423" s="104"/>
      <c r="FED423" s="104"/>
      <c r="FEE423" s="104"/>
      <c r="FEF423" s="104"/>
      <c r="FEG423" s="104"/>
      <c r="FEH423" s="104"/>
      <c r="FEI423" s="104"/>
      <c r="FEJ423" s="104"/>
      <c r="FEK423" s="104"/>
      <c r="FEL423" s="104"/>
      <c r="FEM423" s="104"/>
      <c r="FEN423" s="104"/>
      <c r="FEO423" s="104"/>
      <c r="FEP423" s="104"/>
      <c r="FEQ423" s="104"/>
      <c r="FER423" s="104"/>
      <c r="FES423" s="104"/>
      <c r="FET423" s="104"/>
      <c r="FEU423" s="104"/>
      <c r="FEV423" s="104"/>
      <c r="FEW423" s="104"/>
      <c r="FEX423" s="104"/>
      <c r="FEY423" s="104"/>
      <c r="FEZ423" s="104"/>
      <c r="FFA423" s="104"/>
      <c r="FFB423" s="104"/>
      <c r="FFC423" s="104"/>
      <c r="FFD423" s="104"/>
      <c r="FFE423" s="104"/>
      <c r="FFF423" s="104"/>
      <c r="FFG423" s="104"/>
      <c r="FFH423" s="104"/>
      <c r="FFI423" s="104"/>
      <c r="FFJ423" s="104"/>
      <c r="FFK423" s="104"/>
      <c r="FFL423" s="104"/>
      <c r="FFM423" s="104"/>
      <c r="FFN423" s="104"/>
      <c r="FFO423" s="104"/>
      <c r="FFP423" s="104"/>
      <c r="FFQ423" s="104"/>
      <c r="FFR423" s="104"/>
      <c r="FFS423" s="104"/>
      <c r="FFT423" s="104"/>
      <c r="FFU423" s="104"/>
      <c r="FFV423" s="104"/>
      <c r="FFW423" s="104"/>
      <c r="FFX423" s="104"/>
      <c r="FFY423" s="104"/>
      <c r="FFZ423" s="104"/>
      <c r="FGA423" s="104"/>
      <c r="FGB423" s="104"/>
      <c r="FGC423" s="104"/>
      <c r="FGD423" s="104"/>
      <c r="FGE423" s="104"/>
      <c r="FGF423" s="104"/>
      <c r="FGG423" s="104"/>
      <c r="FGH423" s="104"/>
      <c r="FGI423" s="104"/>
      <c r="FGJ423" s="104"/>
      <c r="FGK423" s="104"/>
      <c r="FGL423" s="104"/>
      <c r="FGM423" s="104"/>
      <c r="FGN423" s="104"/>
      <c r="FGO423" s="104"/>
      <c r="FGP423" s="104"/>
      <c r="FGQ423" s="104"/>
      <c r="FGR423" s="104"/>
      <c r="FGS423" s="104"/>
      <c r="FGT423" s="104"/>
      <c r="FGU423" s="104"/>
      <c r="FGV423" s="104"/>
      <c r="FGW423" s="104"/>
      <c r="FGX423" s="104"/>
      <c r="FGY423" s="104"/>
      <c r="FGZ423" s="104"/>
      <c r="FHA423" s="104"/>
      <c r="FHB423" s="104"/>
      <c r="FHC423" s="104"/>
      <c r="FHD423" s="104"/>
      <c r="FHE423" s="104"/>
      <c r="FHF423" s="104"/>
      <c r="FHG423" s="104"/>
      <c r="FHH423" s="104"/>
      <c r="FHI423" s="104"/>
      <c r="FHJ423" s="104"/>
      <c r="FHK423" s="104"/>
      <c r="FHL423" s="104"/>
      <c r="FHM423" s="104"/>
      <c r="FHN423" s="104"/>
      <c r="FHO423" s="104"/>
      <c r="FHP423" s="104"/>
      <c r="FHQ423" s="104"/>
      <c r="FHR423" s="104"/>
      <c r="FHS423" s="104"/>
      <c r="FHT423" s="104"/>
      <c r="FHU423" s="104"/>
      <c r="FHV423" s="104"/>
      <c r="FHW423" s="104"/>
      <c r="FHX423" s="104"/>
      <c r="FHY423" s="104"/>
      <c r="FHZ423" s="104"/>
      <c r="FIA423" s="104"/>
      <c r="FIB423" s="104"/>
      <c r="FIC423" s="104"/>
      <c r="FID423" s="104"/>
      <c r="FIE423" s="104"/>
      <c r="FIF423" s="104"/>
      <c r="FIG423" s="104"/>
      <c r="FIH423" s="104"/>
      <c r="FII423" s="104"/>
      <c r="FIJ423" s="104"/>
      <c r="FIK423" s="104"/>
      <c r="FIL423" s="104"/>
      <c r="FIM423" s="104"/>
      <c r="FIN423" s="104"/>
      <c r="FIO423" s="104"/>
      <c r="FIP423" s="104"/>
      <c r="FIQ423" s="104"/>
      <c r="FIR423" s="104"/>
      <c r="FIS423" s="104"/>
      <c r="FIT423" s="104"/>
      <c r="FIU423" s="104"/>
      <c r="FIV423" s="104"/>
      <c r="FIW423" s="104"/>
      <c r="FIX423" s="104"/>
      <c r="FIY423" s="104"/>
      <c r="FIZ423" s="104"/>
      <c r="FJA423" s="104"/>
      <c r="FJB423" s="104"/>
      <c r="FJC423" s="104"/>
      <c r="FJD423" s="104"/>
      <c r="FJE423" s="104"/>
      <c r="FJF423" s="104"/>
      <c r="FJG423" s="104"/>
      <c r="FJH423" s="104"/>
      <c r="FJI423" s="104"/>
      <c r="FJJ423" s="104"/>
      <c r="FJK423" s="104"/>
      <c r="FJL423" s="104"/>
      <c r="FJM423" s="104"/>
      <c r="FJN423" s="104"/>
      <c r="FJO423" s="104"/>
      <c r="FJP423" s="104"/>
      <c r="FJQ423" s="104"/>
      <c r="FJR423" s="104"/>
      <c r="FJS423" s="104"/>
      <c r="FJT423" s="104"/>
      <c r="FJU423" s="104"/>
      <c r="FJV423" s="104"/>
      <c r="FJW423" s="104"/>
      <c r="FJX423" s="104"/>
      <c r="FJY423" s="104"/>
      <c r="FJZ423" s="104"/>
      <c r="FKA423" s="104"/>
      <c r="FKB423" s="104"/>
      <c r="FKC423" s="104"/>
      <c r="FKD423" s="104"/>
      <c r="FKE423" s="104"/>
      <c r="FKF423" s="104"/>
      <c r="FKG423" s="104"/>
      <c r="FKH423" s="104"/>
      <c r="FKI423" s="104"/>
      <c r="FKJ423" s="104"/>
      <c r="FKK423" s="104"/>
      <c r="FKL423" s="104"/>
      <c r="FKM423" s="104"/>
      <c r="FKN423" s="104"/>
      <c r="FKO423" s="104"/>
      <c r="FKP423" s="104"/>
      <c r="FKQ423" s="104"/>
      <c r="FKR423" s="104"/>
      <c r="FKS423" s="104"/>
      <c r="FKT423" s="104"/>
      <c r="FKU423" s="104"/>
      <c r="FKV423" s="104"/>
      <c r="FKW423" s="104"/>
      <c r="FKX423" s="104"/>
      <c r="FKY423" s="104"/>
      <c r="FKZ423" s="104"/>
      <c r="FLA423" s="104"/>
      <c r="FLB423" s="104"/>
      <c r="FLC423" s="104"/>
      <c r="FLD423" s="104"/>
      <c r="FLE423" s="104"/>
      <c r="FLF423" s="104"/>
      <c r="FLG423" s="104"/>
      <c r="FLH423" s="104"/>
      <c r="FLI423" s="104"/>
      <c r="FLJ423" s="104"/>
      <c r="FLK423" s="104"/>
      <c r="FLL423" s="104"/>
      <c r="FLM423" s="104"/>
      <c r="FLN423" s="104"/>
      <c r="FLO423" s="104"/>
      <c r="FLP423" s="104"/>
      <c r="FLQ423" s="104"/>
      <c r="FLR423" s="104"/>
      <c r="FLS423" s="104"/>
      <c r="FLT423" s="104"/>
      <c r="FLU423" s="104"/>
      <c r="FLV423" s="104"/>
      <c r="FLW423" s="104"/>
      <c r="FLX423" s="104"/>
      <c r="FLY423" s="104"/>
      <c r="FLZ423" s="104"/>
      <c r="FMA423" s="104"/>
      <c r="FMB423" s="104"/>
      <c r="FMC423" s="104"/>
      <c r="FMD423" s="104"/>
      <c r="FME423" s="104"/>
      <c r="FMF423" s="104"/>
      <c r="FMG423" s="104"/>
      <c r="FMH423" s="104"/>
      <c r="FMI423" s="104"/>
      <c r="FMJ423" s="104"/>
      <c r="FMK423" s="104"/>
      <c r="FML423" s="104"/>
      <c r="FMM423" s="104"/>
      <c r="FMN423" s="104"/>
      <c r="FMO423" s="104"/>
      <c r="FMP423" s="104"/>
      <c r="FMQ423" s="104"/>
      <c r="FMR423" s="104"/>
      <c r="FMS423" s="104"/>
      <c r="FMT423" s="104"/>
      <c r="FMU423" s="104"/>
      <c r="FMV423" s="104"/>
      <c r="FMW423" s="104"/>
      <c r="FMX423" s="104"/>
      <c r="FMY423" s="104"/>
      <c r="FMZ423" s="104"/>
      <c r="FNA423" s="104"/>
      <c r="FNB423" s="104"/>
      <c r="FNC423" s="104"/>
      <c r="FND423" s="104"/>
      <c r="FNE423" s="104"/>
      <c r="FNF423" s="104"/>
      <c r="FNG423" s="104"/>
      <c r="FNH423" s="104"/>
      <c r="FNI423" s="104"/>
      <c r="FNJ423" s="104"/>
      <c r="FNK423" s="104"/>
      <c r="FNL423" s="104"/>
      <c r="FNM423" s="104"/>
      <c r="FNN423" s="104"/>
      <c r="FNO423" s="104"/>
      <c r="FNP423" s="104"/>
      <c r="FNQ423" s="104"/>
      <c r="FNR423" s="104"/>
      <c r="FNS423" s="104"/>
      <c r="FNT423" s="104"/>
      <c r="FNU423" s="104"/>
      <c r="FNV423" s="104"/>
      <c r="FNW423" s="104"/>
      <c r="FNX423" s="104"/>
      <c r="FNY423" s="104"/>
      <c r="FNZ423" s="104"/>
      <c r="FOA423" s="104"/>
      <c r="FOB423" s="104"/>
      <c r="FOC423" s="104"/>
      <c r="FOD423" s="104"/>
      <c r="FOE423" s="104"/>
      <c r="FOF423" s="104"/>
      <c r="FOG423" s="104"/>
      <c r="FOH423" s="104"/>
      <c r="FOI423" s="104"/>
      <c r="FOJ423" s="104"/>
      <c r="FOK423" s="104"/>
      <c r="FOL423" s="104"/>
      <c r="FOM423" s="104"/>
      <c r="FON423" s="104"/>
      <c r="FOO423" s="104"/>
      <c r="FOP423" s="104"/>
      <c r="FOQ423" s="104"/>
      <c r="FOR423" s="104"/>
      <c r="FOS423" s="104"/>
      <c r="FOT423" s="104"/>
      <c r="FOU423" s="104"/>
      <c r="FOV423" s="104"/>
      <c r="FOW423" s="104"/>
      <c r="FOX423" s="104"/>
      <c r="FOY423" s="104"/>
      <c r="FOZ423" s="104"/>
      <c r="FPA423" s="104"/>
      <c r="FPB423" s="104"/>
      <c r="FPC423" s="104"/>
      <c r="FPD423" s="104"/>
      <c r="FPE423" s="104"/>
      <c r="FPF423" s="104"/>
      <c r="FPG423" s="104"/>
      <c r="FPH423" s="104"/>
      <c r="FPI423" s="104"/>
      <c r="FPJ423" s="104"/>
      <c r="FPK423" s="104"/>
      <c r="FPL423" s="104"/>
      <c r="FPM423" s="104"/>
      <c r="FPN423" s="104"/>
      <c r="FPO423" s="104"/>
      <c r="FPP423" s="104"/>
      <c r="FPQ423" s="104"/>
      <c r="FPR423" s="104"/>
      <c r="FPS423" s="104"/>
      <c r="FPT423" s="104"/>
      <c r="FPU423" s="104"/>
      <c r="FPV423" s="104"/>
      <c r="FPW423" s="104"/>
      <c r="FPX423" s="104"/>
      <c r="FPY423" s="104"/>
      <c r="FPZ423" s="104"/>
      <c r="FQA423" s="104"/>
      <c r="FQB423" s="104"/>
      <c r="FQC423" s="104"/>
      <c r="FQD423" s="104"/>
      <c r="FQE423" s="104"/>
      <c r="FQF423" s="104"/>
      <c r="FQG423" s="104"/>
      <c r="FQH423" s="104"/>
      <c r="FQI423" s="104"/>
      <c r="FQJ423" s="104"/>
      <c r="FQK423" s="104"/>
      <c r="FQL423" s="104"/>
      <c r="FQM423" s="104"/>
      <c r="FQN423" s="104"/>
      <c r="FQO423" s="104"/>
      <c r="FQP423" s="104"/>
      <c r="FQQ423" s="104"/>
      <c r="FQR423" s="104"/>
      <c r="FQS423" s="104"/>
      <c r="FQT423" s="104"/>
      <c r="FQU423" s="104"/>
      <c r="FQV423" s="104"/>
      <c r="FQW423" s="104"/>
      <c r="FQX423" s="104"/>
      <c r="FQY423" s="104"/>
      <c r="FQZ423" s="104"/>
      <c r="FRA423" s="104"/>
      <c r="FRB423" s="104"/>
      <c r="FRC423" s="104"/>
      <c r="FRD423" s="104"/>
      <c r="FRE423" s="104"/>
      <c r="FRF423" s="104"/>
      <c r="FRG423" s="104"/>
      <c r="FRH423" s="104"/>
      <c r="FRI423" s="104"/>
      <c r="FRJ423" s="104"/>
      <c r="FRK423" s="104"/>
      <c r="FRL423" s="104"/>
      <c r="FRM423" s="104"/>
      <c r="FRN423" s="104"/>
      <c r="FRO423" s="104"/>
      <c r="FRP423" s="104"/>
      <c r="FRQ423" s="104"/>
      <c r="FRR423" s="104"/>
      <c r="FRS423" s="104"/>
      <c r="FRT423" s="104"/>
      <c r="FRU423" s="104"/>
      <c r="FRV423" s="104"/>
      <c r="FRW423" s="104"/>
      <c r="FRX423" s="104"/>
      <c r="FRY423" s="104"/>
      <c r="FRZ423" s="104"/>
      <c r="FSA423" s="104"/>
      <c r="FSB423" s="104"/>
      <c r="FSC423" s="104"/>
      <c r="FSD423" s="104"/>
      <c r="FSE423" s="104"/>
      <c r="FSF423" s="104"/>
      <c r="FSG423" s="104"/>
      <c r="FSH423" s="104"/>
      <c r="FSI423" s="104"/>
      <c r="FSJ423" s="104"/>
      <c r="FSK423" s="104"/>
      <c r="FSL423" s="104"/>
      <c r="FSM423" s="104"/>
      <c r="FSN423" s="104"/>
      <c r="FSO423" s="104"/>
      <c r="FSP423" s="104"/>
      <c r="FSQ423" s="104"/>
      <c r="FSR423" s="104"/>
      <c r="FSS423" s="104"/>
      <c r="FST423" s="104"/>
      <c r="FSU423" s="104"/>
      <c r="FSV423" s="104"/>
      <c r="FSW423" s="104"/>
      <c r="FSX423" s="104"/>
      <c r="FSY423" s="104"/>
      <c r="FSZ423" s="104"/>
      <c r="FTA423" s="104"/>
      <c r="FTB423" s="104"/>
      <c r="FTC423" s="104"/>
      <c r="FTD423" s="104"/>
      <c r="FTE423" s="104"/>
      <c r="FTF423" s="104"/>
      <c r="FTG423" s="104"/>
      <c r="FTH423" s="104"/>
      <c r="FTI423" s="104"/>
      <c r="FTJ423" s="104"/>
      <c r="FTK423" s="104"/>
      <c r="FTL423" s="104"/>
      <c r="FTM423" s="104"/>
      <c r="FTN423" s="104"/>
      <c r="FTO423" s="104"/>
      <c r="FTP423" s="104"/>
      <c r="FTQ423" s="104"/>
      <c r="FTR423" s="104"/>
      <c r="FTS423" s="104"/>
      <c r="FTT423" s="104"/>
      <c r="FTU423" s="104"/>
      <c r="FTV423" s="104"/>
      <c r="FTW423" s="104"/>
      <c r="FTX423" s="104"/>
      <c r="FTY423" s="104"/>
      <c r="FTZ423" s="104"/>
      <c r="FUA423" s="104"/>
      <c r="FUB423" s="104"/>
      <c r="FUC423" s="104"/>
      <c r="FUD423" s="104"/>
      <c r="FUE423" s="104"/>
      <c r="FUF423" s="104"/>
      <c r="FUG423" s="104"/>
      <c r="FUH423" s="104"/>
      <c r="FUI423" s="104"/>
      <c r="FUJ423" s="104"/>
      <c r="FUK423" s="104"/>
      <c r="FUL423" s="104"/>
      <c r="FUM423" s="104"/>
      <c r="FUN423" s="104"/>
      <c r="FUO423" s="104"/>
      <c r="FUP423" s="104"/>
      <c r="FUQ423" s="104"/>
      <c r="FUR423" s="104"/>
      <c r="FUS423" s="104"/>
      <c r="FUT423" s="104"/>
      <c r="FUU423" s="104"/>
      <c r="FUV423" s="104"/>
      <c r="FUW423" s="104"/>
      <c r="FUX423" s="104"/>
      <c r="FUY423" s="104"/>
      <c r="FUZ423" s="104"/>
      <c r="FVA423" s="104"/>
      <c r="FVB423" s="104"/>
      <c r="FVC423" s="104"/>
      <c r="FVD423" s="104"/>
      <c r="FVE423" s="104"/>
      <c r="FVF423" s="104"/>
      <c r="FVG423" s="104"/>
      <c r="FVH423" s="104"/>
      <c r="FVI423" s="104"/>
      <c r="FVJ423" s="104"/>
      <c r="FVK423" s="104"/>
      <c r="FVL423" s="104"/>
      <c r="FVM423" s="104"/>
      <c r="FVN423" s="104"/>
      <c r="FVO423" s="104"/>
      <c r="FVP423" s="104"/>
      <c r="FVQ423" s="104"/>
      <c r="FVR423" s="104"/>
      <c r="FVS423" s="104"/>
      <c r="FVT423" s="104"/>
      <c r="FVU423" s="104"/>
      <c r="FVV423" s="104"/>
      <c r="FVW423" s="104"/>
      <c r="FVX423" s="104"/>
      <c r="FVY423" s="104"/>
      <c r="FVZ423" s="104"/>
      <c r="FWA423" s="104"/>
      <c r="FWB423" s="104"/>
      <c r="FWC423" s="104"/>
      <c r="FWD423" s="104"/>
      <c r="FWE423" s="104"/>
      <c r="FWF423" s="104"/>
      <c r="FWG423" s="104"/>
      <c r="FWH423" s="104"/>
      <c r="FWI423" s="104"/>
      <c r="FWJ423" s="104"/>
      <c r="FWK423" s="104"/>
      <c r="FWL423" s="104"/>
      <c r="FWM423" s="104"/>
      <c r="FWN423" s="104"/>
      <c r="FWO423" s="104"/>
      <c r="FWP423" s="104"/>
      <c r="FWQ423" s="104"/>
      <c r="FWR423" s="104"/>
      <c r="FWS423" s="104"/>
      <c r="FWT423" s="104"/>
      <c r="FWU423" s="104"/>
      <c r="FWV423" s="104"/>
      <c r="FWW423" s="104"/>
      <c r="FWX423" s="104"/>
      <c r="FWY423" s="104"/>
      <c r="FWZ423" s="104"/>
      <c r="FXA423" s="104"/>
      <c r="FXB423" s="104"/>
      <c r="FXC423" s="104"/>
      <c r="FXD423" s="104"/>
      <c r="FXE423" s="104"/>
      <c r="FXF423" s="104"/>
      <c r="FXG423" s="104"/>
      <c r="FXH423" s="104"/>
      <c r="FXI423" s="104"/>
      <c r="FXJ423" s="104"/>
      <c r="FXK423" s="104"/>
      <c r="FXL423" s="104"/>
      <c r="FXM423" s="104"/>
      <c r="FXN423" s="104"/>
      <c r="FXO423" s="104"/>
      <c r="FXP423" s="104"/>
      <c r="FXQ423" s="104"/>
      <c r="FXR423" s="104"/>
      <c r="FXS423" s="104"/>
      <c r="FXT423" s="104"/>
      <c r="FXU423" s="104"/>
      <c r="FXV423" s="104"/>
      <c r="FXW423" s="104"/>
      <c r="FXX423" s="104"/>
      <c r="FXY423" s="104"/>
      <c r="FXZ423" s="104"/>
      <c r="FYA423" s="104"/>
      <c r="FYB423" s="104"/>
      <c r="FYC423" s="104"/>
      <c r="FYD423" s="104"/>
      <c r="FYE423" s="104"/>
      <c r="FYF423" s="104"/>
      <c r="FYG423" s="104"/>
      <c r="FYH423" s="104"/>
      <c r="FYI423" s="104"/>
      <c r="FYJ423" s="104"/>
      <c r="FYK423" s="104"/>
      <c r="FYL423" s="104"/>
      <c r="FYM423" s="104"/>
      <c r="FYN423" s="104"/>
      <c r="FYO423" s="104"/>
      <c r="FYP423" s="104"/>
      <c r="FYQ423" s="104"/>
      <c r="FYR423" s="104"/>
      <c r="FYS423" s="104"/>
      <c r="FYT423" s="104"/>
      <c r="FYU423" s="104"/>
      <c r="FYV423" s="104"/>
      <c r="FYW423" s="104"/>
      <c r="FYX423" s="104"/>
      <c r="FYY423" s="104"/>
      <c r="FYZ423" s="104"/>
      <c r="FZA423" s="104"/>
      <c r="FZB423" s="104"/>
      <c r="FZC423" s="104"/>
      <c r="FZD423" s="104"/>
      <c r="FZE423" s="104"/>
      <c r="FZF423" s="104"/>
      <c r="FZG423" s="104"/>
      <c r="FZH423" s="104"/>
      <c r="FZI423" s="104"/>
      <c r="FZJ423" s="104"/>
      <c r="FZK423" s="104"/>
      <c r="FZL423" s="104"/>
      <c r="FZM423" s="104"/>
      <c r="FZN423" s="104"/>
      <c r="FZO423" s="104"/>
      <c r="FZP423" s="104"/>
      <c r="FZQ423" s="104"/>
      <c r="FZR423" s="104"/>
      <c r="FZS423" s="104"/>
      <c r="FZT423" s="104"/>
      <c r="FZU423" s="104"/>
      <c r="FZV423" s="104"/>
      <c r="FZW423" s="104"/>
      <c r="FZX423" s="104"/>
      <c r="FZY423" s="104"/>
      <c r="FZZ423" s="104"/>
      <c r="GAA423" s="104"/>
      <c r="GAB423" s="104"/>
      <c r="GAC423" s="104"/>
      <c r="GAD423" s="104"/>
      <c r="GAE423" s="104"/>
      <c r="GAF423" s="104"/>
      <c r="GAG423" s="104"/>
      <c r="GAH423" s="104"/>
      <c r="GAI423" s="104"/>
      <c r="GAJ423" s="104"/>
      <c r="GAK423" s="104"/>
      <c r="GAL423" s="104"/>
      <c r="GAM423" s="104"/>
      <c r="GAN423" s="104"/>
      <c r="GAO423" s="104"/>
      <c r="GAP423" s="104"/>
      <c r="GAQ423" s="104"/>
      <c r="GAR423" s="104"/>
      <c r="GAS423" s="104"/>
      <c r="GAT423" s="104"/>
      <c r="GAU423" s="104"/>
      <c r="GAV423" s="104"/>
      <c r="GAW423" s="104"/>
      <c r="GAX423" s="104"/>
      <c r="GAY423" s="104"/>
      <c r="GAZ423" s="104"/>
      <c r="GBA423" s="104"/>
      <c r="GBB423" s="104"/>
      <c r="GBC423" s="104"/>
      <c r="GBD423" s="104"/>
      <c r="GBE423" s="104"/>
      <c r="GBF423" s="104"/>
      <c r="GBG423" s="104"/>
      <c r="GBH423" s="104"/>
      <c r="GBI423" s="104"/>
      <c r="GBJ423" s="104"/>
      <c r="GBK423" s="104"/>
      <c r="GBL423" s="104"/>
      <c r="GBM423" s="104"/>
      <c r="GBN423" s="104"/>
      <c r="GBO423" s="104"/>
      <c r="GBP423" s="104"/>
      <c r="GBQ423" s="104"/>
      <c r="GBR423" s="104"/>
      <c r="GBS423" s="104"/>
      <c r="GBT423" s="104"/>
      <c r="GBU423" s="104"/>
      <c r="GBV423" s="104"/>
      <c r="GBW423" s="104"/>
      <c r="GBX423" s="104"/>
      <c r="GBY423" s="104"/>
      <c r="GBZ423" s="104"/>
      <c r="GCA423" s="104"/>
      <c r="GCB423" s="104"/>
      <c r="GCC423" s="104"/>
      <c r="GCD423" s="104"/>
      <c r="GCE423" s="104"/>
      <c r="GCF423" s="104"/>
      <c r="GCG423" s="104"/>
      <c r="GCH423" s="104"/>
      <c r="GCI423" s="104"/>
      <c r="GCJ423" s="104"/>
      <c r="GCK423" s="104"/>
      <c r="GCL423" s="104"/>
      <c r="GCM423" s="104"/>
      <c r="GCN423" s="104"/>
      <c r="GCO423" s="104"/>
      <c r="GCP423" s="104"/>
      <c r="GCQ423" s="104"/>
      <c r="GCR423" s="104"/>
      <c r="GCS423" s="104"/>
      <c r="GCT423" s="104"/>
      <c r="GCU423" s="104"/>
      <c r="GCV423" s="104"/>
      <c r="GCW423" s="104"/>
      <c r="GCX423" s="104"/>
      <c r="GCY423" s="104"/>
      <c r="GCZ423" s="104"/>
      <c r="GDA423" s="104"/>
      <c r="GDB423" s="104"/>
      <c r="GDC423" s="104"/>
      <c r="GDD423" s="104"/>
      <c r="GDE423" s="104"/>
      <c r="GDF423" s="104"/>
      <c r="GDG423" s="104"/>
      <c r="GDH423" s="104"/>
      <c r="GDI423" s="104"/>
      <c r="GDJ423" s="104"/>
      <c r="GDK423" s="104"/>
      <c r="GDL423" s="104"/>
      <c r="GDM423" s="104"/>
      <c r="GDN423" s="104"/>
      <c r="GDO423" s="104"/>
      <c r="GDP423" s="104"/>
      <c r="GDQ423" s="104"/>
      <c r="GDR423" s="104"/>
      <c r="GDS423" s="104"/>
      <c r="GDT423" s="104"/>
      <c r="GDU423" s="104"/>
      <c r="GDV423" s="104"/>
      <c r="GDW423" s="104"/>
      <c r="GDX423" s="104"/>
      <c r="GDY423" s="104"/>
      <c r="GDZ423" s="104"/>
      <c r="GEA423" s="104"/>
      <c r="GEB423" s="104"/>
      <c r="GEC423" s="104"/>
      <c r="GED423" s="104"/>
      <c r="GEE423" s="104"/>
      <c r="GEF423" s="104"/>
      <c r="GEG423" s="104"/>
      <c r="GEH423" s="104"/>
      <c r="GEI423" s="104"/>
      <c r="GEJ423" s="104"/>
      <c r="GEK423" s="104"/>
      <c r="GEL423" s="104"/>
      <c r="GEM423" s="104"/>
      <c r="GEN423" s="104"/>
      <c r="GEO423" s="104"/>
      <c r="GEP423" s="104"/>
      <c r="GEQ423" s="104"/>
      <c r="GER423" s="104"/>
      <c r="GES423" s="104"/>
      <c r="GET423" s="104"/>
      <c r="GEU423" s="104"/>
      <c r="GEV423" s="104"/>
      <c r="GEW423" s="104"/>
      <c r="GEX423" s="104"/>
      <c r="GEY423" s="104"/>
      <c r="GEZ423" s="104"/>
      <c r="GFA423" s="104"/>
      <c r="GFB423" s="104"/>
      <c r="GFC423" s="104"/>
      <c r="GFD423" s="104"/>
      <c r="GFE423" s="104"/>
      <c r="GFF423" s="104"/>
      <c r="GFG423" s="104"/>
      <c r="GFH423" s="104"/>
      <c r="GFI423" s="104"/>
      <c r="GFJ423" s="104"/>
      <c r="GFK423" s="104"/>
      <c r="GFL423" s="104"/>
      <c r="GFM423" s="104"/>
      <c r="GFN423" s="104"/>
      <c r="GFO423" s="104"/>
      <c r="GFP423" s="104"/>
      <c r="GFQ423" s="104"/>
      <c r="GFR423" s="104"/>
      <c r="GFS423" s="104"/>
      <c r="GFT423" s="104"/>
      <c r="GFU423" s="104"/>
      <c r="GFV423" s="104"/>
      <c r="GFW423" s="104"/>
      <c r="GFX423" s="104"/>
      <c r="GFY423" s="104"/>
      <c r="GFZ423" s="104"/>
      <c r="GGA423" s="104"/>
      <c r="GGB423" s="104"/>
      <c r="GGC423" s="104"/>
      <c r="GGD423" s="104"/>
      <c r="GGE423" s="104"/>
      <c r="GGF423" s="104"/>
      <c r="GGG423" s="104"/>
      <c r="GGH423" s="104"/>
      <c r="GGI423" s="104"/>
      <c r="GGJ423" s="104"/>
      <c r="GGK423" s="104"/>
      <c r="GGL423" s="104"/>
      <c r="GGM423" s="104"/>
      <c r="GGN423" s="104"/>
      <c r="GGO423" s="104"/>
      <c r="GGP423" s="104"/>
      <c r="GGQ423" s="104"/>
      <c r="GGR423" s="104"/>
      <c r="GGS423" s="104"/>
      <c r="GGT423" s="104"/>
      <c r="GGU423" s="104"/>
      <c r="GGV423" s="104"/>
      <c r="GGW423" s="104"/>
      <c r="GGX423" s="104"/>
      <c r="GGY423" s="104"/>
      <c r="GGZ423" s="104"/>
      <c r="GHA423" s="104"/>
      <c r="GHB423" s="104"/>
      <c r="GHC423" s="104"/>
      <c r="GHD423" s="104"/>
      <c r="GHE423" s="104"/>
      <c r="GHF423" s="104"/>
      <c r="GHG423" s="104"/>
      <c r="GHH423" s="104"/>
      <c r="GHI423" s="104"/>
      <c r="GHJ423" s="104"/>
      <c r="GHK423" s="104"/>
      <c r="GHL423" s="104"/>
      <c r="GHM423" s="104"/>
      <c r="GHN423" s="104"/>
      <c r="GHO423" s="104"/>
      <c r="GHP423" s="104"/>
      <c r="GHQ423" s="104"/>
      <c r="GHR423" s="104"/>
      <c r="GHS423" s="104"/>
      <c r="GHT423" s="104"/>
      <c r="GHU423" s="104"/>
      <c r="GHV423" s="104"/>
      <c r="GHW423" s="104"/>
      <c r="GHX423" s="104"/>
      <c r="GHY423" s="104"/>
      <c r="GHZ423" s="104"/>
      <c r="GIA423" s="104"/>
      <c r="GIB423" s="104"/>
      <c r="GIC423" s="104"/>
      <c r="GID423" s="104"/>
      <c r="GIE423" s="104"/>
      <c r="GIF423" s="104"/>
      <c r="GIG423" s="104"/>
      <c r="GIH423" s="104"/>
      <c r="GII423" s="104"/>
      <c r="GIJ423" s="104"/>
      <c r="GIK423" s="104"/>
      <c r="GIL423" s="104"/>
      <c r="GIM423" s="104"/>
      <c r="GIN423" s="104"/>
      <c r="GIO423" s="104"/>
      <c r="GIP423" s="104"/>
      <c r="GIQ423" s="104"/>
      <c r="GIR423" s="104"/>
      <c r="GIS423" s="104"/>
      <c r="GIT423" s="104"/>
      <c r="GIU423" s="104"/>
      <c r="GIV423" s="104"/>
      <c r="GIW423" s="104"/>
      <c r="GIX423" s="104"/>
      <c r="GIY423" s="104"/>
      <c r="GIZ423" s="104"/>
      <c r="GJA423" s="104"/>
      <c r="GJB423" s="104"/>
      <c r="GJC423" s="104"/>
      <c r="GJD423" s="104"/>
      <c r="GJE423" s="104"/>
      <c r="GJF423" s="104"/>
      <c r="GJG423" s="104"/>
      <c r="GJH423" s="104"/>
      <c r="GJI423" s="104"/>
      <c r="GJJ423" s="104"/>
      <c r="GJK423" s="104"/>
      <c r="GJL423" s="104"/>
      <c r="GJM423" s="104"/>
      <c r="GJN423" s="104"/>
      <c r="GJO423" s="104"/>
      <c r="GJP423" s="104"/>
      <c r="GJQ423" s="104"/>
      <c r="GJR423" s="104"/>
      <c r="GJS423" s="104"/>
      <c r="GJT423" s="104"/>
      <c r="GJU423" s="104"/>
      <c r="GJV423" s="104"/>
      <c r="GJW423" s="104"/>
      <c r="GJX423" s="104"/>
      <c r="GJY423" s="104"/>
      <c r="GJZ423" s="104"/>
      <c r="GKA423" s="104"/>
      <c r="GKB423" s="104"/>
      <c r="GKC423" s="104"/>
      <c r="GKD423" s="104"/>
      <c r="GKE423" s="104"/>
      <c r="GKF423" s="104"/>
      <c r="GKG423" s="104"/>
      <c r="GKH423" s="104"/>
      <c r="GKI423" s="104"/>
      <c r="GKJ423" s="104"/>
      <c r="GKK423" s="104"/>
      <c r="GKL423" s="104"/>
      <c r="GKM423" s="104"/>
      <c r="GKN423" s="104"/>
      <c r="GKO423" s="104"/>
      <c r="GKP423" s="104"/>
      <c r="GKQ423" s="104"/>
      <c r="GKR423" s="104"/>
      <c r="GKS423" s="104"/>
      <c r="GKT423" s="104"/>
      <c r="GKU423" s="104"/>
      <c r="GKV423" s="104"/>
      <c r="GKW423" s="104"/>
      <c r="GKX423" s="104"/>
      <c r="GKY423" s="104"/>
      <c r="GKZ423" s="104"/>
      <c r="GLA423" s="104"/>
      <c r="GLB423" s="104"/>
      <c r="GLC423" s="104"/>
      <c r="GLD423" s="104"/>
      <c r="GLE423" s="104"/>
      <c r="GLF423" s="104"/>
      <c r="GLG423" s="104"/>
      <c r="GLH423" s="104"/>
      <c r="GLI423" s="104"/>
      <c r="GLJ423" s="104"/>
      <c r="GLK423" s="104"/>
      <c r="GLL423" s="104"/>
      <c r="GLM423" s="104"/>
      <c r="GLN423" s="104"/>
      <c r="GLO423" s="104"/>
      <c r="GLP423" s="104"/>
      <c r="GLQ423" s="104"/>
      <c r="GLR423" s="104"/>
      <c r="GLS423" s="104"/>
      <c r="GLT423" s="104"/>
      <c r="GLU423" s="104"/>
      <c r="GLV423" s="104"/>
      <c r="GLW423" s="104"/>
      <c r="GLX423" s="104"/>
      <c r="GLY423" s="104"/>
      <c r="GLZ423" s="104"/>
      <c r="GMA423" s="104"/>
      <c r="GMB423" s="104"/>
      <c r="GMC423" s="104"/>
      <c r="GMD423" s="104"/>
      <c r="GME423" s="104"/>
      <c r="GMF423" s="104"/>
      <c r="GMG423" s="104"/>
      <c r="GMH423" s="104"/>
      <c r="GMI423" s="104"/>
      <c r="GMJ423" s="104"/>
      <c r="GMK423" s="104"/>
      <c r="GML423" s="104"/>
      <c r="GMM423" s="104"/>
      <c r="GMN423" s="104"/>
      <c r="GMO423" s="104"/>
      <c r="GMP423" s="104"/>
      <c r="GMQ423" s="104"/>
      <c r="GMR423" s="104"/>
      <c r="GMS423" s="104"/>
      <c r="GMT423" s="104"/>
      <c r="GMU423" s="104"/>
      <c r="GMV423" s="104"/>
      <c r="GMW423" s="104"/>
      <c r="GMX423" s="104"/>
      <c r="GMY423" s="104"/>
      <c r="GMZ423" s="104"/>
      <c r="GNA423" s="104"/>
      <c r="GNB423" s="104"/>
      <c r="GNC423" s="104"/>
      <c r="GND423" s="104"/>
      <c r="GNE423" s="104"/>
      <c r="GNF423" s="104"/>
      <c r="GNG423" s="104"/>
      <c r="GNH423" s="104"/>
      <c r="GNI423" s="104"/>
      <c r="GNJ423" s="104"/>
      <c r="GNK423" s="104"/>
      <c r="GNL423" s="104"/>
      <c r="GNM423" s="104"/>
      <c r="GNN423" s="104"/>
      <c r="GNO423" s="104"/>
      <c r="GNP423" s="104"/>
      <c r="GNQ423" s="104"/>
      <c r="GNR423" s="104"/>
      <c r="GNS423" s="104"/>
      <c r="GNT423" s="104"/>
      <c r="GNU423" s="104"/>
      <c r="GNV423" s="104"/>
      <c r="GNW423" s="104"/>
      <c r="GNX423" s="104"/>
      <c r="GNY423" s="104"/>
      <c r="GNZ423" s="104"/>
      <c r="GOA423" s="104"/>
      <c r="GOB423" s="104"/>
      <c r="GOC423" s="104"/>
      <c r="GOD423" s="104"/>
      <c r="GOE423" s="104"/>
      <c r="GOF423" s="104"/>
      <c r="GOG423" s="104"/>
      <c r="GOH423" s="104"/>
      <c r="GOI423" s="104"/>
      <c r="GOJ423" s="104"/>
      <c r="GOK423" s="104"/>
      <c r="GOL423" s="104"/>
      <c r="GOM423" s="104"/>
      <c r="GON423" s="104"/>
      <c r="GOO423" s="104"/>
      <c r="GOP423" s="104"/>
      <c r="GOQ423" s="104"/>
      <c r="GOR423" s="104"/>
      <c r="GOS423" s="104"/>
      <c r="GOT423" s="104"/>
      <c r="GOU423" s="104"/>
      <c r="GOV423" s="104"/>
      <c r="GOW423" s="104"/>
      <c r="GOX423" s="104"/>
      <c r="GOY423" s="104"/>
      <c r="GOZ423" s="104"/>
      <c r="GPA423" s="104"/>
      <c r="GPB423" s="104"/>
      <c r="GPC423" s="104"/>
      <c r="GPD423" s="104"/>
      <c r="GPE423" s="104"/>
      <c r="GPF423" s="104"/>
      <c r="GPG423" s="104"/>
      <c r="GPH423" s="104"/>
      <c r="GPI423" s="104"/>
      <c r="GPJ423" s="104"/>
      <c r="GPK423" s="104"/>
      <c r="GPL423" s="104"/>
      <c r="GPM423" s="104"/>
      <c r="GPN423" s="104"/>
      <c r="GPO423" s="104"/>
      <c r="GPP423" s="104"/>
      <c r="GPQ423" s="104"/>
      <c r="GPR423" s="104"/>
      <c r="GPS423" s="104"/>
      <c r="GPT423" s="104"/>
      <c r="GPU423" s="104"/>
      <c r="GPV423" s="104"/>
      <c r="GPW423" s="104"/>
      <c r="GPX423" s="104"/>
      <c r="GPY423" s="104"/>
      <c r="GPZ423" s="104"/>
      <c r="GQA423" s="104"/>
      <c r="GQB423" s="104"/>
      <c r="GQC423" s="104"/>
      <c r="GQD423" s="104"/>
      <c r="GQE423" s="104"/>
      <c r="GQF423" s="104"/>
      <c r="GQG423" s="104"/>
      <c r="GQH423" s="104"/>
      <c r="GQI423" s="104"/>
      <c r="GQJ423" s="104"/>
      <c r="GQK423" s="104"/>
      <c r="GQL423" s="104"/>
      <c r="GQM423" s="104"/>
      <c r="GQN423" s="104"/>
      <c r="GQO423" s="104"/>
      <c r="GQP423" s="104"/>
      <c r="GQQ423" s="104"/>
      <c r="GQR423" s="104"/>
      <c r="GQS423" s="104"/>
      <c r="GQT423" s="104"/>
      <c r="GQU423" s="104"/>
      <c r="GQV423" s="104"/>
      <c r="GQW423" s="104"/>
      <c r="GQX423" s="104"/>
      <c r="GQY423" s="104"/>
      <c r="GQZ423" s="104"/>
      <c r="GRA423" s="104"/>
      <c r="GRB423" s="104"/>
      <c r="GRC423" s="104"/>
      <c r="GRD423" s="104"/>
      <c r="GRE423" s="104"/>
      <c r="GRF423" s="104"/>
      <c r="GRG423" s="104"/>
      <c r="GRH423" s="104"/>
      <c r="GRI423" s="104"/>
      <c r="GRJ423" s="104"/>
      <c r="GRK423" s="104"/>
      <c r="GRL423" s="104"/>
      <c r="GRM423" s="104"/>
      <c r="GRN423" s="104"/>
      <c r="GRO423" s="104"/>
      <c r="GRP423" s="104"/>
      <c r="GRQ423" s="104"/>
      <c r="GRR423" s="104"/>
      <c r="GRS423" s="104"/>
      <c r="GRT423" s="104"/>
      <c r="GRU423" s="104"/>
      <c r="GRV423" s="104"/>
      <c r="GRW423" s="104"/>
      <c r="GRX423" s="104"/>
      <c r="GRY423" s="104"/>
      <c r="GRZ423" s="104"/>
      <c r="GSA423" s="104"/>
      <c r="GSB423" s="104"/>
      <c r="GSC423" s="104"/>
      <c r="GSD423" s="104"/>
      <c r="GSE423" s="104"/>
      <c r="GSF423" s="104"/>
      <c r="GSG423" s="104"/>
      <c r="GSH423" s="104"/>
      <c r="GSI423" s="104"/>
      <c r="GSJ423" s="104"/>
      <c r="GSK423" s="104"/>
      <c r="GSL423" s="104"/>
      <c r="GSM423" s="104"/>
      <c r="GSN423" s="104"/>
      <c r="GSO423" s="104"/>
      <c r="GSP423" s="104"/>
      <c r="GSQ423" s="104"/>
      <c r="GSR423" s="104"/>
      <c r="GSS423" s="104"/>
      <c r="GST423" s="104"/>
      <c r="GSU423" s="104"/>
      <c r="GSV423" s="104"/>
      <c r="GSW423" s="104"/>
      <c r="GSX423" s="104"/>
      <c r="GSY423" s="104"/>
      <c r="GSZ423" s="104"/>
      <c r="GTA423" s="104"/>
      <c r="GTB423" s="104"/>
      <c r="GTC423" s="104"/>
      <c r="GTD423" s="104"/>
      <c r="GTE423" s="104"/>
      <c r="GTF423" s="104"/>
      <c r="GTG423" s="104"/>
      <c r="GTH423" s="104"/>
      <c r="GTI423" s="104"/>
      <c r="GTJ423" s="104"/>
      <c r="GTK423" s="104"/>
      <c r="GTL423" s="104"/>
      <c r="GTM423" s="104"/>
      <c r="GTN423" s="104"/>
      <c r="GTO423" s="104"/>
      <c r="GTP423" s="104"/>
      <c r="GTQ423" s="104"/>
      <c r="GTR423" s="104"/>
      <c r="GTS423" s="104"/>
      <c r="GTT423" s="104"/>
      <c r="GTU423" s="104"/>
      <c r="GTV423" s="104"/>
      <c r="GTW423" s="104"/>
      <c r="GTX423" s="104"/>
      <c r="GTY423" s="104"/>
      <c r="GTZ423" s="104"/>
      <c r="GUA423" s="104"/>
      <c r="GUB423" s="104"/>
      <c r="GUC423" s="104"/>
      <c r="GUD423" s="104"/>
      <c r="GUE423" s="104"/>
      <c r="GUF423" s="104"/>
      <c r="GUG423" s="104"/>
      <c r="GUH423" s="104"/>
      <c r="GUI423" s="104"/>
      <c r="GUJ423" s="104"/>
      <c r="GUK423" s="104"/>
      <c r="GUL423" s="104"/>
      <c r="GUM423" s="104"/>
      <c r="GUN423" s="104"/>
      <c r="GUO423" s="104"/>
      <c r="GUP423" s="104"/>
      <c r="GUQ423" s="104"/>
      <c r="GUR423" s="104"/>
      <c r="GUS423" s="104"/>
      <c r="GUT423" s="104"/>
      <c r="GUU423" s="104"/>
      <c r="GUV423" s="104"/>
      <c r="GUW423" s="104"/>
      <c r="GUX423" s="104"/>
      <c r="GUY423" s="104"/>
      <c r="GUZ423" s="104"/>
      <c r="GVA423" s="104"/>
      <c r="GVB423" s="104"/>
      <c r="GVC423" s="104"/>
      <c r="GVD423" s="104"/>
      <c r="GVE423" s="104"/>
      <c r="GVF423" s="104"/>
      <c r="GVG423" s="104"/>
      <c r="GVH423" s="104"/>
      <c r="GVI423" s="104"/>
      <c r="GVJ423" s="104"/>
      <c r="GVK423" s="104"/>
      <c r="GVL423" s="104"/>
      <c r="GVM423" s="104"/>
      <c r="GVN423" s="104"/>
      <c r="GVO423" s="104"/>
      <c r="GVP423" s="104"/>
      <c r="GVQ423" s="104"/>
      <c r="GVR423" s="104"/>
      <c r="GVS423" s="104"/>
      <c r="GVT423" s="104"/>
      <c r="GVU423" s="104"/>
      <c r="GVV423" s="104"/>
      <c r="GVW423" s="104"/>
      <c r="GVX423" s="104"/>
      <c r="GVY423" s="104"/>
      <c r="GVZ423" s="104"/>
      <c r="GWA423" s="104"/>
      <c r="GWB423" s="104"/>
      <c r="GWC423" s="104"/>
      <c r="GWD423" s="104"/>
      <c r="GWE423" s="104"/>
      <c r="GWF423" s="104"/>
      <c r="GWG423" s="104"/>
      <c r="GWH423" s="104"/>
      <c r="GWI423" s="104"/>
      <c r="GWJ423" s="104"/>
      <c r="GWK423" s="104"/>
      <c r="GWL423" s="104"/>
      <c r="GWM423" s="104"/>
      <c r="GWN423" s="104"/>
      <c r="GWO423" s="104"/>
      <c r="GWP423" s="104"/>
      <c r="GWQ423" s="104"/>
      <c r="GWR423" s="104"/>
      <c r="GWS423" s="104"/>
      <c r="GWT423" s="104"/>
      <c r="GWU423" s="104"/>
      <c r="GWV423" s="104"/>
      <c r="GWW423" s="104"/>
      <c r="GWX423" s="104"/>
      <c r="GWY423" s="104"/>
      <c r="GWZ423" s="104"/>
      <c r="GXA423" s="104"/>
      <c r="GXB423" s="104"/>
      <c r="GXC423" s="104"/>
      <c r="GXD423" s="104"/>
      <c r="GXE423" s="104"/>
      <c r="GXF423" s="104"/>
      <c r="GXG423" s="104"/>
      <c r="GXH423" s="104"/>
      <c r="GXI423" s="104"/>
      <c r="GXJ423" s="104"/>
      <c r="GXK423" s="104"/>
      <c r="GXL423" s="104"/>
      <c r="GXM423" s="104"/>
      <c r="GXN423" s="104"/>
      <c r="GXO423" s="104"/>
      <c r="GXP423" s="104"/>
      <c r="GXQ423" s="104"/>
      <c r="GXR423" s="104"/>
      <c r="GXS423" s="104"/>
      <c r="GXT423" s="104"/>
      <c r="GXU423" s="104"/>
      <c r="GXV423" s="104"/>
      <c r="GXW423" s="104"/>
      <c r="GXX423" s="104"/>
      <c r="GXY423" s="104"/>
      <c r="GXZ423" s="104"/>
      <c r="GYA423" s="104"/>
      <c r="GYB423" s="104"/>
      <c r="GYC423" s="104"/>
      <c r="GYD423" s="104"/>
      <c r="GYE423" s="104"/>
      <c r="GYF423" s="104"/>
      <c r="GYG423" s="104"/>
      <c r="GYH423" s="104"/>
      <c r="GYI423" s="104"/>
      <c r="GYJ423" s="104"/>
      <c r="GYK423" s="104"/>
      <c r="GYL423" s="104"/>
      <c r="GYM423" s="104"/>
      <c r="GYN423" s="104"/>
      <c r="GYO423" s="104"/>
      <c r="GYP423" s="104"/>
      <c r="GYQ423" s="104"/>
      <c r="GYR423" s="104"/>
      <c r="GYS423" s="104"/>
      <c r="GYT423" s="104"/>
      <c r="GYU423" s="104"/>
      <c r="GYV423" s="104"/>
      <c r="GYW423" s="104"/>
      <c r="GYX423" s="104"/>
      <c r="GYY423" s="104"/>
      <c r="GYZ423" s="104"/>
      <c r="GZA423" s="104"/>
      <c r="GZB423" s="104"/>
      <c r="GZC423" s="104"/>
      <c r="GZD423" s="104"/>
      <c r="GZE423" s="104"/>
      <c r="GZF423" s="104"/>
      <c r="GZG423" s="104"/>
      <c r="GZH423" s="104"/>
      <c r="GZI423" s="104"/>
      <c r="GZJ423" s="104"/>
      <c r="GZK423" s="104"/>
      <c r="GZL423" s="104"/>
      <c r="GZM423" s="104"/>
      <c r="GZN423" s="104"/>
      <c r="GZO423" s="104"/>
      <c r="GZP423" s="104"/>
      <c r="GZQ423" s="104"/>
      <c r="GZR423" s="104"/>
      <c r="GZS423" s="104"/>
      <c r="GZT423" s="104"/>
      <c r="GZU423" s="104"/>
      <c r="GZV423" s="104"/>
      <c r="GZW423" s="104"/>
      <c r="GZX423" s="104"/>
      <c r="GZY423" s="104"/>
      <c r="GZZ423" s="104"/>
      <c r="HAA423" s="104"/>
      <c r="HAB423" s="104"/>
      <c r="HAC423" s="104"/>
      <c r="HAD423" s="104"/>
      <c r="HAE423" s="104"/>
      <c r="HAF423" s="104"/>
      <c r="HAG423" s="104"/>
      <c r="HAH423" s="104"/>
      <c r="HAI423" s="104"/>
      <c r="HAJ423" s="104"/>
      <c r="HAK423" s="104"/>
      <c r="HAL423" s="104"/>
      <c r="HAM423" s="104"/>
      <c r="HAN423" s="104"/>
      <c r="HAO423" s="104"/>
      <c r="HAP423" s="104"/>
      <c r="HAQ423" s="104"/>
      <c r="HAR423" s="104"/>
      <c r="HAS423" s="104"/>
      <c r="HAT423" s="104"/>
      <c r="HAU423" s="104"/>
      <c r="HAV423" s="104"/>
      <c r="HAW423" s="104"/>
      <c r="HAX423" s="104"/>
      <c r="HAY423" s="104"/>
      <c r="HAZ423" s="104"/>
      <c r="HBA423" s="104"/>
      <c r="HBB423" s="104"/>
      <c r="HBC423" s="104"/>
      <c r="HBD423" s="104"/>
      <c r="HBE423" s="104"/>
      <c r="HBF423" s="104"/>
      <c r="HBG423" s="104"/>
      <c r="HBH423" s="104"/>
      <c r="HBI423" s="104"/>
      <c r="HBJ423" s="104"/>
      <c r="HBK423" s="104"/>
      <c r="HBL423" s="104"/>
      <c r="HBM423" s="104"/>
      <c r="HBN423" s="104"/>
      <c r="HBO423" s="104"/>
      <c r="HBP423" s="104"/>
      <c r="HBQ423" s="104"/>
      <c r="HBR423" s="104"/>
      <c r="HBS423" s="104"/>
      <c r="HBT423" s="104"/>
      <c r="HBU423" s="104"/>
      <c r="HBV423" s="104"/>
      <c r="HBW423" s="104"/>
      <c r="HBX423" s="104"/>
      <c r="HBY423" s="104"/>
      <c r="HBZ423" s="104"/>
      <c r="HCA423" s="104"/>
      <c r="HCB423" s="104"/>
      <c r="HCC423" s="104"/>
      <c r="HCD423" s="104"/>
      <c r="HCE423" s="104"/>
      <c r="HCF423" s="104"/>
      <c r="HCG423" s="104"/>
      <c r="HCH423" s="104"/>
      <c r="HCI423" s="104"/>
      <c r="HCJ423" s="104"/>
      <c r="HCK423" s="104"/>
      <c r="HCL423" s="104"/>
      <c r="HCM423" s="104"/>
      <c r="HCN423" s="104"/>
      <c r="HCO423" s="104"/>
      <c r="HCP423" s="104"/>
      <c r="HCQ423" s="104"/>
      <c r="HCR423" s="104"/>
      <c r="HCS423" s="104"/>
      <c r="HCT423" s="104"/>
      <c r="HCU423" s="104"/>
      <c r="HCV423" s="104"/>
      <c r="HCW423" s="104"/>
      <c r="HCX423" s="104"/>
      <c r="HCY423" s="104"/>
      <c r="HCZ423" s="104"/>
      <c r="HDA423" s="104"/>
      <c r="HDB423" s="104"/>
      <c r="HDC423" s="104"/>
      <c r="HDD423" s="104"/>
      <c r="HDE423" s="104"/>
      <c r="HDF423" s="104"/>
      <c r="HDG423" s="104"/>
      <c r="HDH423" s="104"/>
      <c r="HDI423" s="104"/>
      <c r="HDJ423" s="104"/>
      <c r="HDK423" s="104"/>
      <c r="HDL423" s="104"/>
      <c r="HDM423" s="104"/>
      <c r="HDN423" s="104"/>
      <c r="HDO423" s="104"/>
      <c r="HDP423" s="104"/>
      <c r="HDQ423" s="104"/>
      <c r="HDR423" s="104"/>
      <c r="HDS423" s="104"/>
      <c r="HDT423" s="104"/>
      <c r="HDU423" s="104"/>
      <c r="HDV423" s="104"/>
      <c r="HDW423" s="104"/>
      <c r="HDX423" s="104"/>
      <c r="HDY423" s="104"/>
      <c r="HDZ423" s="104"/>
      <c r="HEA423" s="104"/>
      <c r="HEB423" s="104"/>
      <c r="HEC423" s="104"/>
      <c r="HED423" s="104"/>
      <c r="HEE423" s="104"/>
      <c r="HEF423" s="104"/>
      <c r="HEG423" s="104"/>
      <c r="HEH423" s="104"/>
      <c r="HEI423" s="104"/>
      <c r="HEJ423" s="104"/>
      <c r="HEK423" s="104"/>
      <c r="HEL423" s="104"/>
      <c r="HEM423" s="104"/>
      <c r="HEN423" s="104"/>
      <c r="HEO423" s="104"/>
      <c r="HEP423" s="104"/>
      <c r="HEQ423" s="104"/>
      <c r="HER423" s="104"/>
      <c r="HES423" s="104"/>
      <c r="HET423" s="104"/>
      <c r="HEU423" s="104"/>
      <c r="HEV423" s="104"/>
      <c r="HEW423" s="104"/>
      <c r="HEX423" s="104"/>
      <c r="HEY423" s="104"/>
      <c r="HEZ423" s="104"/>
      <c r="HFA423" s="104"/>
      <c r="HFB423" s="104"/>
      <c r="HFC423" s="104"/>
      <c r="HFD423" s="104"/>
      <c r="HFE423" s="104"/>
      <c r="HFF423" s="104"/>
      <c r="HFG423" s="104"/>
      <c r="HFH423" s="104"/>
      <c r="HFI423" s="104"/>
      <c r="HFJ423" s="104"/>
      <c r="HFK423" s="104"/>
      <c r="HFL423" s="104"/>
      <c r="HFM423" s="104"/>
      <c r="HFN423" s="104"/>
      <c r="HFO423" s="104"/>
      <c r="HFP423" s="104"/>
      <c r="HFQ423" s="104"/>
      <c r="HFR423" s="104"/>
      <c r="HFS423" s="104"/>
      <c r="HFT423" s="104"/>
      <c r="HFU423" s="104"/>
      <c r="HFV423" s="104"/>
      <c r="HFW423" s="104"/>
      <c r="HFX423" s="104"/>
      <c r="HFY423" s="104"/>
      <c r="HFZ423" s="104"/>
      <c r="HGA423" s="104"/>
      <c r="HGB423" s="104"/>
      <c r="HGC423" s="104"/>
      <c r="HGD423" s="104"/>
      <c r="HGE423" s="104"/>
      <c r="HGF423" s="104"/>
      <c r="HGG423" s="104"/>
      <c r="HGH423" s="104"/>
      <c r="HGI423" s="104"/>
      <c r="HGJ423" s="104"/>
      <c r="HGK423" s="104"/>
      <c r="HGL423" s="104"/>
      <c r="HGM423" s="104"/>
      <c r="HGN423" s="104"/>
      <c r="HGO423" s="104"/>
      <c r="HGP423" s="104"/>
      <c r="HGQ423" s="104"/>
      <c r="HGR423" s="104"/>
      <c r="HGS423" s="104"/>
      <c r="HGT423" s="104"/>
      <c r="HGU423" s="104"/>
      <c r="HGV423" s="104"/>
      <c r="HGW423" s="104"/>
      <c r="HGX423" s="104"/>
      <c r="HGY423" s="104"/>
      <c r="HGZ423" s="104"/>
      <c r="HHA423" s="104"/>
      <c r="HHB423" s="104"/>
      <c r="HHC423" s="104"/>
      <c r="HHD423" s="104"/>
      <c r="HHE423" s="104"/>
      <c r="HHF423" s="104"/>
      <c r="HHG423" s="104"/>
      <c r="HHH423" s="104"/>
      <c r="HHI423" s="104"/>
      <c r="HHJ423" s="104"/>
      <c r="HHK423" s="104"/>
      <c r="HHL423" s="104"/>
      <c r="HHM423" s="104"/>
      <c r="HHN423" s="104"/>
      <c r="HHO423" s="104"/>
      <c r="HHP423" s="104"/>
      <c r="HHQ423" s="104"/>
      <c r="HHR423" s="104"/>
      <c r="HHS423" s="104"/>
      <c r="HHT423" s="104"/>
      <c r="HHU423" s="104"/>
      <c r="HHV423" s="104"/>
      <c r="HHW423" s="104"/>
      <c r="HHX423" s="104"/>
      <c r="HHY423" s="104"/>
      <c r="HHZ423" s="104"/>
      <c r="HIA423" s="104"/>
      <c r="HIB423" s="104"/>
      <c r="HIC423" s="104"/>
      <c r="HID423" s="104"/>
      <c r="HIE423" s="104"/>
      <c r="HIF423" s="104"/>
      <c r="HIG423" s="104"/>
      <c r="HIH423" s="104"/>
      <c r="HII423" s="104"/>
      <c r="HIJ423" s="104"/>
      <c r="HIK423" s="104"/>
      <c r="HIL423" s="104"/>
      <c r="HIM423" s="104"/>
      <c r="HIN423" s="104"/>
      <c r="HIO423" s="104"/>
      <c r="HIP423" s="104"/>
      <c r="HIQ423" s="104"/>
      <c r="HIR423" s="104"/>
      <c r="HIS423" s="104"/>
      <c r="HIT423" s="104"/>
      <c r="HIU423" s="104"/>
      <c r="HIV423" s="104"/>
      <c r="HIW423" s="104"/>
      <c r="HIX423" s="104"/>
      <c r="HIY423" s="104"/>
      <c r="HIZ423" s="104"/>
      <c r="HJA423" s="104"/>
      <c r="HJB423" s="104"/>
      <c r="HJC423" s="104"/>
      <c r="HJD423" s="104"/>
      <c r="HJE423" s="104"/>
      <c r="HJF423" s="104"/>
      <c r="HJG423" s="104"/>
      <c r="HJH423" s="104"/>
      <c r="HJI423" s="104"/>
      <c r="HJJ423" s="104"/>
      <c r="HJK423" s="104"/>
      <c r="HJL423" s="104"/>
      <c r="HJM423" s="104"/>
      <c r="HJN423" s="104"/>
      <c r="HJO423" s="104"/>
      <c r="HJP423" s="104"/>
      <c r="HJQ423" s="104"/>
      <c r="HJR423" s="104"/>
      <c r="HJS423" s="104"/>
      <c r="HJT423" s="104"/>
      <c r="HJU423" s="104"/>
      <c r="HJV423" s="104"/>
      <c r="HJW423" s="104"/>
      <c r="HJX423" s="104"/>
      <c r="HJY423" s="104"/>
      <c r="HJZ423" s="104"/>
      <c r="HKA423" s="104"/>
      <c r="HKB423" s="104"/>
      <c r="HKC423" s="104"/>
      <c r="HKD423" s="104"/>
      <c r="HKE423" s="104"/>
      <c r="HKF423" s="104"/>
      <c r="HKG423" s="104"/>
      <c r="HKH423" s="104"/>
      <c r="HKI423" s="104"/>
      <c r="HKJ423" s="104"/>
      <c r="HKK423" s="104"/>
      <c r="HKL423" s="104"/>
      <c r="HKM423" s="104"/>
      <c r="HKN423" s="104"/>
      <c r="HKO423" s="104"/>
      <c r="HKP423" s="104"/>
      <c r="HKQ423" s="104"/>
      <c r="HKR423" s="104"/>
      <c r="HKS423" s="104"/>
      <c r="HKT423" s="104"/>
      <c r="HKU423" s="104"/>
      <c r="HKV423" s="104"/>
      <c r="HKW423" s="104"/>
      <c r="HKX423" s="104"/>
      <c r="HKY423" s="104"/>
      <c r="HKZ423" s="104"/>
      <c r="HLA423" s="104"/>
      <c r="HLB423" s="104"/>
      <c r="HLC423" s="104"/>
      <c r="HLD423" s="104"/>
      <c r="HLE423" s="104"/>
      <c r="HLF423" s="104"/>
      <c r="HLG423" s="104"/>
      <c r="HLH423" s="104"/>
      <c r="HLI423" s="104"/>
      <c r="HLJ423" s="104"/>
      <c r="HLK423" s="104"/>
      <c r="HLL423" s="104"/>
      <c r="HLM423" s="104"/>
      <c r="HLN423" s="104"/>
      <c r="HLO423" s="104"/>
      <c r="HLP423" s="104"/>
      <c r="HLQ423" s="104"/>
      <c r="HLR423" s="104"/>
      <c r="HLS423" s="104"/>
      <c r="HLT423" s="104"/>
      <c r="HLU423" s="104"/>
      <c r="HLV423" s="104"/>
      <c r="HLW423" s="104"/>
      <c r="HLX423" s="104"/>
      <c r="HLY423" s="104"/>
      <c r="HLZ423" s="104"/>
      <c r="HMA423" s="104"/>
      <c r="HMB423" s="104"/>
      <c r="HMC423" s="104"/>
      <c r="HMD423" s="104"/>
      <c r="HME423" s="104"/>
      <c r="HMF423" s="104"/>
      <c r="HMG423" s="104"/>
      <c r="HMH423" s="104"/>
      <c r="HMI423" s="104"/>
      <c r="HMJ423" s="104"/>
      <c r="HMK423" s="104"/>
      <c r="HML423" s="104"/>
      <c r="HMM423" s="104"/>
      <c r="HMN423" s="104"/>
      <c r="HMO423" s="104"/>
      <c r="HMP423" s="104"/>
      <c r="HMQ423" s="104"/>
      <c r="HMR423" s="104"/>
      <c r="HMS423" s="104"/>
      <c r="HMT423" s="104"/>
      <c r="HMU423" s="104"/>
      <c r="HMV423" s="104"/>
      <c r="HMW423" s="104"/>
      <c r="HMX423" s="104"/>
      <c r="HMY423" s="104"/>
      <c r="HMZ423" s="104"/>
      <c r="HNA423" s="104"/>
      <c r="HNB423" s="104"/>
      <c r="HNC423" s="104"/>
      <c r="HND423" s="104"/>
      <c r="HNE423" s="104"/>
      <c r="HNF423" s="104"/>
      <c r="HNG423" s="104"/>
      <c r="HNH423" s="104"/>
      <c r="HNI423" s="104"/>
      <c r="HNJ423" s="104"/>
      <c r="HNK423" s="104"/>
      <c r="HNL423" s="104"/>
      <c r="HNM423" s="104"/>
      <c r="HNN423" s="104"/>
      <c r="HNO423" s="104"/>
      <c r="HNP423" s="104"/>
      <c r="HNQ423" s="104"/>
      <c r="HNR423" s="104"/>
      <c r="HNS423" s="104"/>
      <c r="HNT423" s="104"/>
      <c r="HNU423" s="104"/>
      <c r="HNV423" s="104"/>
      <c r="HNW423" s="104"/>
      <c r="HNX423" s="104"/>
      <c r="HNY423" s="104"/>
      <c r="HNZ423" s="104"/>
      <c r="HOA423" s="104"/>
      <c r="HOB423" s="104"/>
      <c r="HOC423" s="104"/>
      <c r="HOD423" s="104"/>
      <c r="HOE423" s="104"/>
      <c r="HOF423" s="104"/>
      <c r="HOG423" s="104"/>
      <c r="HOH423" s="104"/>
      <c r="HOI423" s="104"/>
      <c r="HOJ423" s="104"/>
      <c r="HOK423" s="104"/>
      <c r="HOL423" s="104"/>
      <c r="HOM423" s="104"/>
      <c r="HON423" s="104"/>
      <c r="HOO423" s="104"/>
      <c r="HOP423" s="104"/>
      <c r="HOQ423" s="104"/>
      <c r="HOR423" s="104"/>
      <c r="HOS423" s="104"/>
      <c r="HOT423" s="104"/>
      <c r="HOU423" s="104"/>
      <c r="HOV423" s="104"/>
      <c r="HOW423" s="104"/>
      <c r="HOX423" s="104"/>
      <c r="HOY423" s="104"/>
      <c r="HOZ423" s="104"/>
      <c r="HPA423" s="104"/>
      <c r="HPB423" s="104"/>
      <c r="HPC423" s="104"/>
      <c r="HPD423" s="104"/>
      <c r="HPE423" s="104"/>
      <c r="HPF423" s="104"/>
      <c r="HPG423" s="104"/>
      <c r="HPH423" s="104"/>
      <c r="HPI423" s="104"/>
      <c r="HPJ423" s="104"/>
      <c r="HPK423" s="104"/>
      <c r="HPL423" s="104"/>
      <c r="HPM423" s="104"/>
      <c r="HPN423" s="104"/>
      <c r="HPO423" s="104"/>
      <c r="HPP423" s="104"/>
      <c r="HPQ423" s="104"/>
      <c r="HPR423" s="104"/>
      <c r="HPS423" s="104"/>
      <c r="HPT423" s="104"/>
      <c r="HPU423" s="104"/>
      <c r="HPV423" s="104"/>
      <c r="HPW423" s="104"/>
      <c r="HPX423" s="104"/>
      <c r="HPY423" s="104"/>
      <c r="HPZ423" s="104"/>
      <c r="HQA423" s="104"/>
      <c r="HQB423" s="104"/>
      <c r="HQC423" s="104"/>
      <c r="HQD423" s="104"/>
      <c r="HQE423" s="104"/>
      <c r="HQF423" s="104"/>
      <c r="HQG423" s="104"/>
      <c r="HQH423" s="104"/>
      <c r="HQI423" s="104"/>
      <c r="HQJ423" s="104"/>
      <c r="HQK423" s="104"/>
      <c r="HQL423" s="104"/>
      <c r="HQM423" s="104"/>
      <c r="HQN423" s="104"/>
      <c r="HQO423" s="104"/>
      <c r="HQP423" s="104"/>
      <c r="HQQ423" s="104"/>
      <c r="HQR423" s="104"/>
      <c r="HQS423" s="104"/>
      <c r="HQT423" s="104"/>
      <c r="HQU423" s="104"/>
      <c r="HQV423" s="104"/>
      <c r="HQW423" s="104"/>
      <c r="HQX423" s="104"/>
      <c r="HQY423" s="104"/>
      <c r="HQZ423" s="104"/>
      <c r="HRA423" s="104"/>
      <c r="HRB423" s="104"/>
      <c r="HRC423" s="104"/>
      <c r="HRD423" s="104"/>
      <c r="HRE423" s="104"/>
      <c r="HRF423" s="104"/>
      <c r="HRG423" s="104"/>
      <c r="HRH423" s="104"/>
      <c r="HRI423" s="104"/>
      <c r="HRJ423" s="104"/>
      <c r="HRK423" s="104"/>
      <c r="HRL423" s="104"/>
      <c r="HRM423" s="104"/>
      <c r="HRN423" s="104"/>
      <c r="HRO423" s="104"/>
      <c r="HRP423" s="104"/>
      <c r="HRQ423" s="104"/>
      <c r="HRR423" s="104"/>
      <c r="HRS423" s="104"/>
      <c r="HRT423" s="104"/>
      <c r="HRU423" s="104"/>
      <c r="HRV423" s="104"/>
      <c r="HRW423" s="104"/>
      <c r="HRX423" s="104"/>
      <c r="HRY423" s="104"/>
      <c r="HRZ423" s="104"/>
      <c r="HSA423" s="104"/>
      <c r="HSB423" s="104"/>
      <c r="HSC423" s="104"/>
      <c r="HSD423" s="104"/>
      <c r="HSE423" s="104"/>
      <c r="HSF423" s="104"/>
      <c r="HSG423" s="104"/>
      <c r="HSH423" s="104"/>
      <c r="HSI423" s="104"/>
      <c r="HSJ423" s="104"/>
      <c r="HSK423" s="104"/>
      <c r="HSL423" s="104"/>
      <c r="HSM423" s="104"/>
      <c r="HSN423" s="104"/>
      <c r="HSO423" s="104"/>
      <c r="HSP423" s="104"/>
      <c r="HSQ423" s="104"/>
      <c r="HSR423" s="104"/>
      <c r="HSS423" s="104"/>
      <c r="HST423" s="104"/>
      <c r="HSU423" s="104"/>
      <c r="HSV423" s="104"/>
      <c r="HSW423" s="104"/>
      <c r="HSX423" s="104"/>
      <c r="HSY423" s="104"/>
      <c r="HSZ423" s="104"/>
      <c r="HTA423" s="104"/>
      <c r="HTB423" s="104"/>
      <c r="HTC423" s="104"/>
      <c r="HTD423" s="104"/>
      <c r="HTE423" s="104"/>
      <c r="HTF423" s="104"/>
      <c r="HTG423" s="104"/>
      <c r="HTH423" s="104"/>
      <c r="HTI423" s="104"/>
      <c r="HTJ423" s="104"/>
      <c r="HTK423" s="104"/>
      <c r="HTL423" s="104"/>
      <c r="HTM423" s="104"/>
      <c r="HTN423" s="104"/>
      <c r="HTO423" s="104"/>
      <c r="HTP423" s="104"/>
      <c r="HTQ423" s="104"/>
      <c r="HTR423" s="104"/>
      <c r="HTS423" s="104"/>
      <c r="HTT423" s="104"/>
      <c r="HTU423" s="104"/>
      <c r="HTV423" s="104"/>
      <c r="HTW423" s="104"/>
      <c r="HTX423" s="104"/>
      <c r="HTY423" s="104"/>
      <c r="HTZ423" s="104"/>
      <c r="HUA423" s="104"/>
      <c r="HUB423" s="104"/>
      <c r="HUC423" s="104"/>
      <c r="HUD423" s="104"/>
      <c r="HUE423" s="104"/>
      <c r="HUF423" s="104"/>
      <c r="HUG423" s="104"/>
      <c r="HUH423" s="104"/>
      <c r="HUI423" s="104"/>
      <c r="HUJ423" s="104"/>
      <c r="HUK423" s="104"/>
      <c r="HUL423" s="104"/>
      <c r="HUM423" s="104"/>
      <c r="HUN423" s="104"/>
      <c r="HUO423" s="104"/>
      <c r="HUP423" s="104"/>
      <c r="HUQ423" s="104"/>
      <c r="HUR423" s="104"/>
      <c r="HUS423" s="104"/>
      <c r="HUT423" s="104"/>
      <c r="HUU423" s="104"/>
      <c r="HUV423" s="104"/>
      <c r="HUW423" s="104"/>
      <c r="HUX423" s="104"/>
      <c r="HUY423" s="104"/>
      <c r="HUZ423" s="104"/>
      <c r="HVA423" s="104"/>
      <c r="HVB423" s="104"/>
      <c r="HVC423" s="104"/>
      <c r="HVD423" s="104"/>
      <c r="HVE423" s="104"/>
      <c r="HVF423" s="104"/>
      <c r="HVG423" s="104"/>
      <c r="HVH423" s="104"/>
      <c r="HVI423" s="104"/>
      <c r="HVJ423" s="104"/>
      <c r="HVK423" s="104"/>
      <c r="HVL423" s="104"/>
      <c r="HVM423" s="104"/>
      <c r="HVN423" s="104"/>
      <c r="HVO423" s="104"/>
      <c r="HVP423" s="104"/>
      <c r="HVQ423" s="104"/>
      <c r="HVR423" s="104"/>
      <c r="HVS423" s="104"/>
      <c r="HVT423" s="104"/>
      <c r="HVU423" s="104"/>
      <c r="HVV423" s="104"/>
      <c r="HVW423" s="104"/>
      <c r="HVX423" s="104"/>
      <c r="HVY423" s="104"/>
      <c r="HVZ423" s="104"/>
      <c r="HWA423" s="104"/>
      <c r="HWB423" s="104"/>
      <c r="HWC423" s="104"/>
      <c r="HWD423" s="104"/>
      <c r="HWE423" s="104"/>
      <c r="HWF423" s="104"/>
      <c r="HWG423" s="104"/>
      <c r="HWH423" s="104"/>
      <c r="HWI423" s="104"/>
      <c r="HWJ423" s="104"/>
      <c r="HWK423" s="104"/>
      <c r="HWL423" s="104"/>
      <c r="HWM423" s="104"/>
      <c r="HWN423" s="104"/>
      <c r="HWO423" s="104"/>
      <c r="HWP423" s="104"/>
      <c r="HWQ423" s="104"/>
      <c r="HWR423" s="104"/>
      <c r="HWS423" s="104"/>
      <c r="HWT423" s="104"/>
      <c r="HWU423" s="104"/>
      <c r="HWV423" s="104"/>
      <c r="HWW423" s="104"/>
      <c r="HWX423" s="104"/>
      <c r="HWY423" s="104"/>
      <c r="HWZ423" s="104"/>
      <c r="HXA423" s="104"/>
      <c r="HXB423" s="104"/>
      <c r="HXC423" s="104"/>
      <c r="HXD423" s="104"/>
      <c r="HXE423" s="104"/>
      <c r="HXF423" s="104"/>
      <c r="HXG423" s="104"/>
      <c r="HXH423" s="104"/>
      <c r="HXI423" s="104"/>
      <c r="HXJ423" s="104"/>
      <c r="HXK423" s="104"/>
      <c r="HXL423" s="104"/>
      <c r="HXM423" s="104"/>
      <c r="HXN423" s="104"/>
      <c r="HXO423" s="104"/>
      <c r="HXP423" s="104"/>
      <c r="HXQ423" s="104"/>
      <c r="HXR423" s="104"/>
      <c r="HXS423" s="104"/>
      <c r="HXT423" s="104"/>
      <c r="HXU423" s="104"/>
      <c r="HXV423" s="104"/>
      <c r="HXW423" s="104"/>
      <c r="HXX423" s="104"/>
      <c r="HXY423" s="104"/>
      <c r="HXZ423" s="104"/>
      <c r="HYA423" s="104"/>
      <c r="HYB423" s="104"/>
      <c r="HYC423" s="104"/>
      <c r="HYD423" s="104"/>
      <c r="HYE423" s="104"/>
      <c r="HYF423" s="104"/>
      <c r="HYG423" s="104"/>
      <c r="HYH423" s="104"/>
      <c r="HYI423" s="104"/>
      <c r="HYJ423" s="104"/>
      <c r="HYK423" s="104"/>
      <c r="HYL423" s="104"/>
      <c r="HYM423" s="104"/>
      <c r="HYN423" s="104"/>
      <c r="HYO423" s="104"/>
      <c r="HYP423" s="104"/>
      <c r="HYQ423" s="104"/>
      <c r="HYR423" s="104"/>
      <c r="HYS423" s="104"/>
      <c r="HYT423" s="104"/>
      <c r="HYU423" s="104"/>
      <c r="HYV423" s="104"/>
      <c r="HYW423" s="104"/>
      <c r="HYX423" s="104"/>
      <c r="HYY423" s="104"/>
      <c r="HYZ423" s="104"/>
      <c r="HZA423" s="104"/>
      <c r="HZB423" s="104"/>
      <c r="HZC423" s="104"/>
      <c r="HZD423" s="104"/>
      <c r="HZE423" s="104"/>
      <c r="HZF423" s="104"/>
      <c r="HZG423" s="104"/>
      <c r="HZH423" s="104"/>
      <c r="HZI423" s="104"/>
      <c r="HZJ423" s="104"/>
      <c r="HZK423" s="104"/>
      <c r="HZL423" s="104"/>
      <c r="HZM423" s="104"/>
      <c r="HZN423" s="104"/>
      <c r="HZO423" s="104"/>
      <c r="HZP423" s="104"/>
      <c r="HZQ423" s="104"/>
      <c r="HZR423" s="104"/>
      <c r="HZS423" s="104"/>
      <c r="HZT423" s="104"/>
      <c r="HZU423" s="104"/>
      <c r="HZV423" s="104"/>
      <c r="HZW423" s="104"/>
      <c r="HZX423" s="104"/>
      <c r="HZY423" s="104"/>
      <c r="HZZ423" s="104"/>
      <c r="IAA423" s="104"/>
      <c r="IAB423" s="104"/>
      <c r="IAC423" s="104"/>
      <c r="IAD423" s="104"/>
      <c r="IAE423" s="104"/>
      <c r="IAF423" s="104"/>
      <c r="IAG423" s="104"/>
      <c r="IAH423" s="104"/>
      <c r="IAI423" s="104"/>
      <c r="IAJ423" s="104"/>
      <c r="IAK423" s="104"/>
      <c r="IAL423" s="104"/>
      <c r="IAM423" s="104"/>
      <c r="IAN423" s="104"/>
      <c r="IAO423" s="104"/>
      <c r="IAP423" s="104"/>
      <c r="IAQ423" s="104"/>
      <c r="IAR423" s="104"/>
      <c r="IAS423" s="104"/>
      <c r="IAT423" s="104"/>
      <c r="IAU423" s="104"/>
      <c r="IAV423" s="104"/>
      <c r="IAW423" s="104"/>
      <c r="IAX423" s="104"/>
      <c r="IAY423" s="104"/>
      <c r="IAZ423" s="104"/>
      <c r="IBA423" s="104"/>
      <c r="IBB423" s="104"/>
      <c r="IBC423" s="104"/>
      <c r="IBD423" s="104"/>
      <c r="IBE423" s="104"/>
      <c r="IBF423" s="104"/>
      <c r="IBG423" s="104"/>
      <c r="IBH423" s="104"/>
      <c r="IBI423" s="104"/>
      <c r="IBJ423" s="104"/>
      <c r="IBK423" s="104"/>
      <c r="IBL423" s="104"/>
      <c r="IBM423" s="104"/>
      <c r="IBN423" s="104"/>
      <c r="IBO423" s="104"/>
      <c r="IBP423" s="104"/>
      <c r="IBQ423" s="104"/>
      <c r="IBR423" s="104"/>
      <c r="IBS423" s="104"/>
      <c r="IBT423" s="104"/>
      <c r="IBU423" s="104"/>
      <c r="IBV423" s="104"/>
      <c r="IBW423" s="104"/>
      <c r="IBX423" s="104"/>
      <c r="IBY423" s="104"/>
      <c r="IBZ423" s="104"/>
      <c r="ICA423" s="104"/>
      <c r="ICB423" s="104"/>
      <c r="ICC423" s="104"/>
      <c r="ICD423" s="104"/>
      <c r="ICE423" s="104"/>
      <c r="ICF423" s="104"/>
      <c r="ICG423" s="104"/>
      <c r="ICH423" s="104"/>
      <c r="ICI423" s="104"/>
      <c r="ICJ423" s="104"/>
      <c r="ICK423" s="104"/>
      <c r="ICL423" s="104"/>
      <c r="ICM423" s="104"/>
      <c r="ICN423" s="104"/>
      <c r="ICO423" s="104"/>
      <c r="ICP423" s="104"/>
      <c r="ICQ423" s="104"/>
      <c r="ICR423" s="104"/>
      <c r="ICS423" s="104"/>
      <c r="ICT423" s="104"/>
      <c r="ICU423" s="104"/>
      <c r="ICV423" s="104"/>
      <c r="ICW423" s="104"/>
      <c r="ICX423" s="104"/>
      <c r="ICY423" s="104"/>
      <c r="ICZ423" s="104"/>
      <c r="IDA423" s="104"/>
      <c r="IDB423" s="104"/>
      <c r="IDC423" s="104"/>
      <c r="IDD423" s="104"/>
      <c r="IDE423" s="104"/>
      <c r="IDF423" s="104"/>
      <c r="IDG423" s="104"/>
      <c r="IDH423" s="104"/>
      <c r="IDI423" s="104"/>
      <c r="IDJ423" s="104"/>
      <c r="IDK423" s="104"/>
      <c r="IDL423" s="104"/>
      <c r="IDM423" s="104"/>
      <c r="IDN423" s="104"/>
      <c r="IDO423" s="104"/>
      <c r="IDP423" s="104"/>
      <c r="IDQ423" s="104"/>
      <c r="IDR423" s="104"/>
      <c r="IDS423" s="104"/>
      <c r="IDT423" s="104"/>
      <c r="IDU423" s="104"/>
      <c r="IDV423" s="104"/>
      <c r="IDW423" s="104"/>
      <c r="IDX423" s="104"/>
      <c r="IDY423" s="104"/>
      <c r="IDZ423" s="104"/>
      <c r="IEA423" s="104"/>
      <c r="IEB423" s="104"/>
      <c r="IEC423" s="104"/>
      <c r="IED423" s="104"/>
      <c r="IEE423" s="104"/>
      <c r="IEF423" s="104"/>
      <c r="IEG423" s="104"/>
      <c r="IEH423" s="104"/>
      <c r="IEI423" s="104"/>
      <c r="IEJ423" s="104"/>
      <c r="IEK423" s="104"/>
      <c r="IEL423" s="104"/>
      <c r="IEM423" s="104"/>
      <c r="IEN423" s="104"/>
      <c r="IEO423" s="104"/>
      <c r="IEP423" s="104"/>
      <c r="IEQ423" s="104"/>
      <c r="IER423" s="104"/>
      <c r="IES423" s="104"/>
      <c r="IET423" s="104"/>
      <c r="IEU423" s="104"/>
      <c r="IEV423" s="104"/>
      <c r="IEW423" s="104"/>
      <c r="IEX423" s="104"/>
      <c r="IEY423" s="104"/>
      <c r="IEZ423" s="104"/>
      <c r="IFA423" s="104"/>
      <c r="IFB423" s="104"/>
      <c r="IFC423" s="104"/>
      <c r="IFD423" s="104"/>
      <c r="IFE423" s="104"/>
      <c r="IFF423" s="104"/>
      <c r="IFG423" s="104"/>
      <c r="IFH423" s="104"/>
      <c r="IFI423" s="104"/>
      <c r="IFJ423" s="104"/>
      <c r="IFK423" s="104"/>
      <c r="IFL423" s="104"/>
      <c r="IFM423" s="104"/>
      <c r="IFN423" s="104"/>
      <c r="IFO423" s="104"/>
      <c r="IFP423" s="104"/>
      <c r="IFQ423" s="104"/>
      <c r="IFR423" s="104"/>
      <c r="IFS423" s="104"/>
      <c r="IFT423" s="104"/>
      <c r="IFU423" s="104"/>
      <c r="IFV423" s="104"/>
      <c r="IFW423" s="104"/>
      <c r="IFX423" s="104"/>
      <c r="IFY423" s="104"/>
      <c r="IFZ423" s="104"/>
      <c r="IGA423" s="104"/>
      <c r="IGB423" s="104"/>
      <c r="IGC423" s="104"/>
      <c r="IGD423" s="104"/>
      <c r="IGE423" s="104"/>
      <c r="IGF423" s="104"/>
      <c r="IGG423" s="104"/>
      <c r="IGH423" s="104"/>
      <c r="IGI423" s="104"/>
      <c r="IGJ423" s="104"/>
      <c r="IGK423" s="104"/>
      <c r="IGL423" s="104"/>
      <c r="IGM423" s="104"/>
      <c r="IGN423" s="104"/>
      <c r="IGO423" s="104"/>
      <c r="IGP423" s="104"/>
      <c r="IGQ423" s="104"/>
      <c r="IGR423" s="104"/>
      <c r="IGS423" s="104"/>
      <c r="IGT423" s="104"/>
      <c r="IGU423" s="104"/>
      <c r="IGV423" s="104"/>
      <c r="IGW423" s="104"/>
      <c r="IGX423" s="104"/>
      <c r="IGY423" s="104"/>
      <c r="IGZ423" s="104"/>
      <c r="IHA423" s="104"/>
      <c r="IHB423" s="104"/>
      <c r="IHC423" s="104"/>
      <c r="IHD423" s="104"/>
      <c r="IHE423" s="104"/>
      <c r="IHF423" s="104"/>
      <c r="IHG423" s="104"/>
      <c r="IHH423" s="104"/>
      <c r="IHI423" s="104"/>
      <c r="IHJ423" s="104"/>
      <c r="IHK423" s="104"/>
      <c r="IHL423" s="104"/>
      <c r="IHM423" s="104"/>
      <c r="IHN423" s="104"/>
      <c r="IHO423" s="104"/>
      <c r="IHP423" s="104"/>
      <c r="IHQ423" s="104"/>
      <c r="IHR423" s="104"/>
      <c r="IHS423" s="104"/>
      <c r="IHT423" s="104"/>
      <c r="IHU423" s="104"/>
      <c r="IHV423" s="104"/>
      <c r="IHW423" s="104"/>
      <c r="IHX423" s="104"/>
      <c r="IHY423" s="104"/>
      <c r="IHZ423" s="104"/>
      <c r="IIA423" s="104"/>
      <c r="IIB423" s="104"/>
      <c r="IIC423" s="104"/>
      <c r="IID423" s="104"/>
      <c r="IIE423" s="104"/>
      <c r="IIF423" s="104"/>
      <c r="IIG423" s="104"/>
      <c r="IIH423" s="104"/>
      <c r="III423" s="104"/>
      <c r="IIJ423" s="104"/>
      <c r="IIK423" s="104"/>
      <c r="IIL423" s="104"/>
      <c r="IIM423" s="104"/>
      <c r="IIN423" s="104"/>
      <c r="IIO423" s="104"/>
      <c r="IIP423" s="104"/>
      <c r="IIQ423" s="104"/>
      <c r="IIR423" s="104"/>
      <c r="IIS423" s="104"/>
      <c r="IIT423" s="104"/>
      <c r="IIU423" s="104"/>
      <c r="IIV423" s="104"/>
      <c r="IIW423" s="104"/>
      <c r="IIX423" s="104"/>
      <c r="IIY423" s="104"/>
      <c r="IIZ423" s="104"/>
      <c r="IJA423" s="104"/>
      <c r="IJB423" s="104"/>
      <c r="IJC423" s="104"/>
      <c r="IJD423" s="104"/>
      <c r="IJE423" s="104"/>
      <c r="IJF423" s="104"/>
      <c r="IJG423" s="104"/>
      <c r="IJH423" s="104"/>
      <c r="IJI423" s="104"/>
      <c r="IJJ423" s="104"/>
      <c r="IJK423" s="104"/>
      <c r="IJL423" s="104"/>
      <c r="IJM423" s="104"/>
      <c r="IJN423" s="104"/>
      <c r="IJO423" s="104"/>
      <c r="IJP423" s="104"/>
      <c r="IJQ423" s="104"/>
      <c r="IJR423" s="104"/>
      <c r="IJS423" s="104"/>
      <c r="IJT423" s="104"/>
      <c r="IJU423" s="104"/>
      <c r="IJV423" s="104"/>
      <c r="IJW423" s="104"/>
      <c r="IJX423" s="104"/>
      <c r="IJY423" s="104"/>
      <c r="IJZ423" s="104"/>
      <c r="IKA423" s="104"/>
      <c r="IKB423" s="104"/>
      <c r="IKC423" s="104"/>
      <c r="IKD423" s="104"/>
      <c r="IKE423" s="104"/>
      <c r="IKF423" s="104"/>
      <c r="IKG423" s="104"/>
      <c r="IKH423" s="104"/>
      <c r="IKI423" s="104"/>
      <c r="IKJ423" s="104"/>
      <c r="IKK423" s="104"/>
      <c r="IKL423" s="104"/>
      <c r="IKM423" s="104"/>
      <c r="IKN423" s="104"/>
      <c r="IKO423" s="104"/>
      <c r="IKP423" s="104"/>
      <c r="IKQ423" s="104"/>
      <c r="IKR423" s="104"/>
      <c r="IKS423" s="104"/>
      <c r="IKT423" s="104"/>
      <c r="IKU423" s="104"/>
      <c r="IKV423" s="104"/>
      <c r="IKW423" s="104"/>
      <c r="IKX423" s="104"/>
      <c r="IKY423" s="104"/>
      <c r="IKZ423" s="104"/>
      <c r="ILA423" s="104"/>
      <c r="ILB423" s="104"/>
      <c r="ILC423" s="104"/>
      <c r="ILD423" s="104"/>
      <c r="ILE423" s="104"/>
      <c r="ILF423" s="104"/>
      <c r="ILG423" s="104"/>
      <c r="ILH423" s="104"/>
      <c r="ILI423" s="104"/>
      <c r="ILJ423" s="104"/>
      <c r="ILK423" s="104"/>
      <c r="ILL423" s="104"/>
      <c r="ILM423" s="104"/>
      <c r="ILN423" s="104"/>
      <c r="ILO423" s="104"/>
      <c r="ILP423" s="104"/>
      <c r="ILQ423" s="104"/>
      <c r="ILR423" s="104"/>
      <c r="ILS423" s="104"/>
      <c r="ILT423" s="104"/>
      <c r="ILU423" s="104"/>
      <c r="ILV423" s="104"/>
      <c r="ILW423" s="104"/>
      <c r="ILX423" s="104"/>
      <c r="ILY423" s="104"/>
      <c r="ILZ423" s="104"/>
      <c r="IMA423" s="104"/>
      <c r="IMB423" s="104"/>
      <c r="IMC423" s="104"/>
      <c r="IMD423" s="104"/>
      <c r="IME423" s="104"/>
      <c r="IMF423" s="104"/>
      <c r="IMG423" s="104"/>
      <c r="IMH423" s="104"/>
      <c r="IMI423" s="104"/>
      <c r="IMJ423" s="104"/>
      <c r="IMK423" s="104"/>
      <c r="IML423" s="104"/>
      <c r="IMM423" s="104"/>
      <c r="IMN423" s="104"/>
      <c r="IMO423" s="104"/>
      <c r="IMP423" s="104"/>
      <c r="IMQ423" s="104"/>
      <c r="IMR423" s="104"/>
      <c r="IMS423" s="104"/>
      <c r="IMT423" s="104"/>
      <c r="IMU423" s="104"/>
      <c r="IMV423" s="104"/>
      <c r="IMW423" s="104"/>
      <c r="IMX423" s="104"/>
      <c r="IMY423" s="104"/>
      <c r="IMZ423" s="104"/>
      <c r="INA423" s="104"/>
      <c r="INB423" s="104"/>
      <c r="INC423" s="104"/>
      <c r="IND423" s="104"/>
      <c r="INE423" s="104"/>
      <c r="INF423" s="104"/>
      <c r="ING423" s="104"/>
      <c r="INH423" s="104"/>
      <c r="INI423" s="104"/>
      <c r="INJ423" s="104"/>
      <c r="INK423" s="104"/>
      <c r="INL423" s="104"/>
      <c r="INM423" s="104"/>
      <c r="INN423" s="104"/>
      <c r="INO423" s="104"/>
      <c r="INP423" s="104"/>
      <c r="INQ423" s="104"/>
      <c r="INR423" s="104"/>
      <c r="INS423" s="104"/>
      <c r="INT423" s="104"/>
      <c r="INU423" s="104"/>
      <c r="INV423" s="104"/>
      <c r="INW423" s="104"/>
      <c r="INX423" s="104"/>
      <c r="INY423" s="104"/>
      <c r="INZ423" s="104"/>
      <c r="IOA423" s="104"/>
      <c r="IOB423" s="104"/>
      <c r="IOC423" s="104"/>
      <c r="IOD423" s="104"/>
      <c r="IOE423" s="104"/>
      <c r="IOF423" s="104"/>
      <c r="IOG423" s="104"/>
      <c r="IOH423" s="104"/>
      <c r="IOI423" s="104"/>
      <c r="IOJ423" s="104"/>
      <c r="IOK423" s="104"/>
      <c r="IOL423" s="104"/>
      <c r="IOM423" s="104"/>
      <c r="ION423" s="104"/>
      <c r="IOO423" s="104"/>
      <c r="IOP423" s="104"/>
      <c r="IOQ423" s="104"/>
      <c r="IOR423" s="104"/>
      <c r="IOS423" s="104"/>
      <c r="IOT423" s="104"/>
      <c r="IOU423" s="104"/>
      <c r="IOV423" s="104"/>
      <c r="IOW423" s="104"/>
      <c r="IOX423" s="104"/>
      <c r="IOY423" s="104"/>
      <c r="IOZ423" s="104"/>
      <c r="IPA423" s="104"/>
      <c r="IPB423" s="104"/>
      <c r="IPC423" s="104"/>
      <c r="IPD423" s="104"/>
      <c r="IPE423" s="104"/>
      <c r="IPF423" s="104"/>
      <c r="IPG423" s="104"/>
      <c r="IPH423" s="104"/>
      <c r="IPI423" s="104"/>
      <c r="IPJ423" s="104"/>
      <c r="IPK423" s="104"/>
      <c r="IPL423" s="104"/>
      <c r="IPM423" s="104"/>
      <c r="IPN423" s="104"/>
      <c r="IPO423" s="104"/>
      <c r="IPP423" s="104"/>
      <c r="IPQ423" s="104"/>
      <c r="IPR423" s="104"/>
      <c r="IPS423" s="104"/>
      <c r="IPT423" s="104"/>
      <c r="IPU423" s="104"/>
      <c r="IPV423" s="104"/>
      <c r="IPW423" s="104"/>
      <c r="IPX423" s="104"/>
      <c r="IPY423" s="104"/>
      <c r="IPZ423" s="104"/>
      <c r="IQA423" s="104"/>
      <c r="IQB423" s="104"/>
      <c r="IQC423" s="104"/>
      <c r="IQD423" s="104"/>
      <c r="IQE423" s="104"/>
      <c r="IQF423" s="104"/>
      <c r="IQG423" s="104"/>
      <c r="IQH423" s="104"/>
      <c r="IQI423" s="104"/>
      <c r="IQJ423" s="104"/>
      <c r="IQK423" s="104"/>
      <c r="IQL423" s="104"/>
      <c r="IQM423" s="104"/>
      <c r="IQN423" s="104"/>
      <c r="IQO423" s="104"/>
      <c r="IQP423" s="104"/>
      <c r="IQQ423" s="104"/>
      <c r="IQR423" s="104"/>
      <c r="IQS423" s="104"/>
      <c r="IQT423" s="104"/>
      <c r="IQU423" s="104"/>
      <c r="IQV423" s="104"/>
      <c r="IQW423" s="104"/>
      <c r="IQX423" s="104"/>
      <c r="IQY423" s="104"/>
      <c r="IQZ423" s="104"/>
      <c r="IRA423" s="104"/>
      <c r="IRB423" s="104"/>
      <c r="IRC423" s="104"/>
      <c r="IRD423" s="104"/>
      <c r="IRE423" s="104"/>
      <c r="IRF423" s="104"/>
      <c r="IRG423" s="104"/>
      <c r="IRH423" s="104"/>
      <c r="IRI423" s="104"/>
      <c r="IRJ423" s="104"/>
      <c r="IRK423" s="104"/>
      <c r="IRL423" s="104"/>
      <c r="IRM423" s="104"/>
      <c r="IRN423" s="104"/>
      <c r="IRO423" s="104"/>
      <c r="IRP423" s="104"/>
      <c r="IRQ423" s="104"/>
      <c r="IRR423" s="104"/>
      <c r="IRS423" s="104"/>
      <c r="IRT423" s="104"/>
      <c r="IRU423" s="104"/>
      <c r="IRV423" s="104"/>
      <c r="IRW423" s="104"/>
      <c r="IRX423" s="104"/>
      <c r="IRY423" s="104"/>
      <c r="IRZ423" s="104"/>
      <c r="ISA423" s="104"/>
      <c r="ISB423" s="104"/>
      <c r="ISC423" s="104"/>
      <c r="ISD423" s="104"/>
      <c r="ISE423" s="104"/>
      <c r="ISF423" s="104"/>
      <c r="ISG423" s="104"/>
      <c r="ISH423" s="104"/>
      <c r="ISI423" s="104"/>
      <c r="ISJ423" s="104"/>
      <c r="ISK423" s="104"/>
      <c r="ISL423" s="104"/>
      <c r="ISM423" s="104"/>
      <c r="ISN423" s="104"/>
      <c r="ISO423" s="104"/>
      <c r="ISP423" s="104"/>
      <c r="ISQ423" s="104"/>
      <c r="ISR423" s="104"/>
      <c r="ISS423" s="104"/>
      <c r="IST423" s="104"/>
      <c r="ISU423" s="104"/>
      <c r="ISV423" s="104"/>
      <c r="ISW423" s="104"/>
      <c r="ISX423" s="104"/>
      <c r="ISY423" s="104"/>
      <c r="ISZ423" s="104"/>
      <c r="ITA423" s="104"/>
      <c r="ITB423" s="104"/>
      <c r="ITC423" s="104"/>
      <c r="ITD423" s="104"/>
      <c r="ITE423" s="104"/>
      <c r="ITF423" s="104"/>
      <c r="ITG423" s="104"/>
      <c r="ITH423" s="104"/>
      <c r="ITI423" s="104"/>
      <c r="ITJ423" s="104"/>
      <c r="ITK423" s="104"/>
      <c r="ITL423" s="104"/>
      <c r="ITM423" s="104"/>
      <c r="ITN423" s="104"/>
      <c r="ITO423" s="104"/>
      <c r="ITP423" s="104"/>
      <c r="ITQ423" s="104"/>
      <c r="ITR423" s="104"/>
      <c r="ITS423" s="104"/>
      <c r="ITT423" s="104"/>
      <c r="ITU423" s="104"/>
      <c r="ITV423" s="104"/>
      <c r="ITW423" s="104"/>
      <c r="ITX423" s="104"/>
      <c r="ITY423" s="104"/>
      <c r="ITZ423" s="104"/>
      <c r="IUA423" s="104"/>
      <c r="IUB423" s="104"/>
      <c r="IUC423" s="104"/>
      <c r="IUD423" s="104"/>
      <c r="IUE423" s="104"/>
      <c r="IUF423" s="104"/>
      <c r="IUG423" s="104"/>
      <c r="IUH423" s="104"/>
      <c r="IUI423" s="104"/>
      <c r="IUJ423" s="104"/>
      <c r="IUK423" s="104"/>
      <c r="IUL423" s="104"/>
      <c r="IUM423" s="104"/>
      <c r="IUN423" s="104"/>
      <c r="IUO423" s="104"/>
      <c r="IUP423" s="104"/>
      <c r="IUQ423" s="104"/>
      <c r="IUR423" s="104"/>
      <c r="IUS423" s="104"/>
      <c r="IUT423" s="104"/>
      <c r="IUU423" s="104"/>
      <c r="IUV423" s="104"/>
      <c r="IUW423" s="104"/>
      <c r="IUX423" s="104"/>
      <c r="IUY423" s="104"/>
      <c r="IUZ423" s="104"/>
      <c r="IVA423" s="104"/>
      <c r="IVB423" s="104"/>
      <c r="IVC423" s="104"/>
      <c r="IVD423" s="104"/>
      <c r="IVE423" s="104"/>
      <c r="IVF423" s="104"/>
      <c r="IVG423" s="104"/>
      <c r="IVH423" s="104"/>
      <c r="IVI423" s="104"/>
      <c r="IVJ423" s="104"/>
      <c r="IVK423" s="104"/>
      <c r="IVL423" s="104"/>
      <c r="IVM423" s="104"/>
      <c r="IVN423" s="104"/>
      <c r="IVO423" s="104"/>
      <c r="IVP423" s="104"/>
      <c r="IVQ423" s="104"/>
      <c r="IVR423" s="104"/>
      <c r="IVS423" s="104"/>
      <c r="IVT423" s="104"/>
      <c r="IVU423" s="104"/>
      <c r="IVV423" s="104"/>
      <c r="IVW423" s="104"/>
      <c r="IVX423" s="104"/>
      <c r="IVY423" s="104"/>
      <c r="IVZ423" s="104"/>
      <c r="IWA423" s="104"/>
      <c r="IWB423" s="104"/>
      <c r="IWC423" s="104"/>
      <c r="IWD423" s="104"/>
      <c r="IWE423" s="104"/>
      <c r="IWF423" s="104"/>
      <c r="IWG423" s="104"/>
      <c r="IWH423" s="104"/>
      <c r="IWI423" s="104"/>
      <c r="IWJ423" s="104"/>
      <c r="IWK423" s="104"/>
      <c r="IWL423" s="104"/>
      <c r="IWM423" s="104"/>
      <c r="IWN423" s="104"/>
      <c r="IWO423" s="104"/>
      <c r="IWP423" s="104"/>
      <c r="IWQ423" s="104"/>
      <c r="IWR423" s="104"/>
      <c r="IWS423" s="104"/>
      <c r="IWT423" s="104"/>
      <c r="IWU423" s="104"/>
      <c r="IWV423" s="104"/>
      <c r="IWW423" s="104"/>
      <c r="IWX423" s="104"/>
      <c r="IWY423" s="104"/>
      <c r="IWZ423" s="104"/>
      <c r="IXA423" s="104"/>
      <c r="IXB423" s="104"/>
      <c r="IXC423" s="104"/>
      <c r="IXD423" s="104"/>
      <c r="IXE423" s="104"/>
      <c r="IXF423" s="104"/>
      <c r="IXG423" s="104"/>
      <c r="IXH423" s="104"/>
      <c r="IXI423" s="104"/>
      <c r="IXJ423" s="104"/>
      <c r="IXK423" s="104"/>
      <c r="IXL423" s="104"/>
      <c r="IXM423" s="104"/>
      <c r="IXN423" s="104"/>
      <c r="IXO423" s="104"/>
      <c r="IXP423" s="104"/>
      <c r="IXQ423" s="104"/>
      <c r="IXR423" s="104"/>
      <c r="IXS423" s="104"/>
      <c r="IXT423" s="104"/>
      <c r="IXU423" s="104"/>
      <c r="IXV423" s="104"/>
      <c r="IXW423" s="104"/>
      <c r="IXX423" s="104"/>
      <c r="IXY423" s="104"/>
      <c r="IXZ423" s="104"/>
      <c r="IYA423" s="104"/>
      <c r="IYB423" s="104"/>
      <c r="IYC423" s="104"/>
      <c r="IYD423" s="104"/>
      <c r="IYE423" s="104"/>
      <c r="IYF423" s="104"/>
      <c r="IYG423" s="104"/>
      <c r="IYH423" s="104"/>
      <c r="IYI423" s="104"/>
      <c r="IYJ423" s="104"/>
      <c r="IYK423" s="104"/>
      <c r="IYL423" s="104"/>
      <c r="IYM423" s="104"/>
      <c r="IYN423" s="104"/>
      <c r="IYO423" s="104"/>
      <c r="IYP423" s="104"/>
      <c r="IYQ423" s="104"/>
      <c r="IYR423" s="104"/>
      <c r="IYS423" s="104"/>
      <c r="IYT423" s="104"/>
      <c r="IYU423" s="104"/>
      <c r="IYV423" s="104"/>
      <c r="IYW423" s="104"/>
      <c r="IYX423" s="104"/>
      <c r="IYY423" s="104"/>
      <c r="IYZ423" s="104"/>
      <c r="IZA423" s="104"/>
      <c r="IZB423" s="104"/>
      <c r="IZC423" s="104"/>
      <c r="IZD423" s="104"/>
      <c r="IZE423" s="104"/>
      <c r="IZF423" s="104"/>
      <c r="IZG423" s="104"/>
      <c r="IZH423" s="104"/>
      <c r="IZI423" s="104"/>
      <c r="IZJ423" s="104"/>
      <c r="IZK423" s="104"/>
      <c r="IZL423" s="104"/>
      <c r="IZM423" s="104"/>
      <c r="IZN423" s="104"/>
      <c r="IZO423" s="104"/>
      <c r="IZP423" s="104"/>
      <c r="IZQ423" s="104"/>
      <c r="IZR423" s="104"/>
      <c r="IZS423" s="104"/>
      <c r="IZT423" s="104"/>
      <c r="IZU423" s="104"/>
      <c r="IZV423" s="104"/>
      <c r="IZW423" s="104"/>
      <c r="IZX423" s="104"/>
      <c r="IZY423" s="104"/>
      <c r="IZZ423" s="104"/>
      <c r="JAA423" s="104"/>
      <c r="JAB423" s="104"/>
      <c r="JAC423" s="104"/>
      <c r="JAD423" s="104"/>
      <c r="JAE423" s="104"/>
      <c r="JAF423" s="104"/>
      <c r="JAG423" s="104"/>
      <c r="JAH423" s="104"/>
      <c r="JAI423" s="104"/>
      <c r="JAJ423" s="104"/>
      <c r="JAK423" s="104"/>
      <c r="JAL423" s="104"/>
      <c r="JAM423" s="104"/>
      <c r="JAN423" s="104"/>
      <c r="JAO423" s="104"/>
      <c r="JAP423" s="104"/>
      <c r="JAQ423" s="104"/>
      <c r="JAR423" s="104"/>
      <c r="JAS423" s="104"/>
      <c r="JAT423" s="104"/>
      <c r="JAU423" s="104"/>
      <c r="JAV423" s="104"/>
      <c r="JAW423" s="104"/>
      <c r="JAX423" s="104"/>
      <c r="JAY423" s="104"/>
      <c r="JAZ423" s="104"/>
      <c r="JBA423" s="104"/>
      <c r="JBB423" s="104"/>
      <c r="JBC423" s="104"/>
      <c r="JBD423" s="104"/>
      <c r="JBE423" s="104"/>
      <c r="JBF423" s="104"/>
      <c r="JBG423" s="104"/>
      <c r="JBH423" s="104"/>
      <c r="JBI423" s="104"/>
      <c r="JBJ423" s="104"/>
      <c r="JBK423" s="104"/>
      <c r="JBL423" s="104"/>
      <c r="JBM423" s="104"/>
      <c r="JBN423" s="104"/>
      <c r="JBO423" s="104"/>
      <c r="JBP423" s="104"/>
      <c r="JBQ423" s="104"/>
      <c r="JBR423" s="104"/>
      <c r="JBS423" s="104"/>
      <c r="JBT423" s="104"/>
      <c r="JBU423" s="104"/>
      <c r="JBV423" s="104"/>
      <c r="JBW423" s="104"/>
      <c r="JBX423" s="104"/>
      <c r="JBY423" s="104"/>
      <c r="JBZ423" s="104"/>
      <c r="JCA423" s="104"/>
      <c r="JCB423" s="104"/>
      <c r="JCC423" s="104"/>
      <c r="JCD423" s="104"/>
      <c r="JCE423" s="104"/>
      <c r="JCF423" s="104"/>
      <c r="JCG423" s="104"/>
      <c r="JCH423" s="104"/>
      <c r="JCI423" s="104"/>
      <c r="JCJ423" s="104"/>
      <c r="JCK423" s="104"/>
      <c r="JCL423" s="104"/>
      <c r="JCM423" s="104"/>
      <c r="JCN423" s="104"/>
      <c r="JCO423" s="104"/>
      <c r="JCP423" s="104"/>
      <c r="JCQ423" s="104"/>
      <c r="JCR423" s="104"/>
      <c r="JCS423" s="104"/>
      <c r="JCT423" s="104"/>
      <c r="JCU423" s="104"/>
      <c r="JCV423" s="104"/>
      <c r="JCW423" s="104"/>
      <c r="JCX423" s="104"/>
      <c r="JCY423" s="104"/>
      <c r="JCZ423" s="104"/>
      <c r="JDA423" s="104"/>
      <c r="JDB423" s="104"/>
      <c r="JDC423" s="104"/>
      <c r="JDD423" s="104"/>
      <c r="JDE423" s="104"/>
      <c r="JDF423" s="104"/>
      <c r="JDG423" s="104"/>
      <c r="JDH423" s="104"/>
      <c r="JDI423" s="104"/>
      <c r="JDJ423" s="104"/>
      <c r="JDK423" s="104"/>
      <c r="JDL423" s="104"/>
      <c r="JDM423" s="104"/>
      <c r="JDN423" s="104"/>
      <c r="JDO423" s="104"/>
      <c r="JDP423" s="104"/>
      <c r="JDQ423" s="104"/>
      <c r="JDR423" s="104"/>
      <c r="JDS423" s="104"/>
      <c r="JDT423" s="104"/>
      <c r="JDU423" s="104"/>
      <c r="JDV423" s="104"/>
      <c r="JDW423" s="104"/>
      <c r="JDX423" s="104"/>
      <c r="JDY423" s="104"/>
      <c r="JDZ423" s="104"/>
      <c r="JEA423" s="104"/>
      <c r="JEB423" s="104"/>
      <c r="JEC423" s="104"/>
      <c r="JED423" s="104"/>
      <c r="JEE423" s="104"/>
      <c r="JEF423" s="104"/>
      <c r="JEG423" s="104"/>
      <c r="JEH423" s="104"/>
      <c r="JEI423" s="104"/>
      <c r="JEJ423" s="104"/>
      <c r="JEK423" s="104"/>
      <c r="JEL423" s="104"/>
      <c r="JEM423" s="104"/>
      <c r="JEN423" s="104"/>
      <c r="JEO423" s="104"/>
      <c r="JEP423" s="104"/>
      <c r="JEQ423" s="104"/>
      <c r="JER423" s="104"/>
      <c r="JES423" s="104"/>
      <c r="JET423" s="104"/>
      <c r="JEU423" s="104"/>
      <c r="JEV423" s="104"/>
      <c r="JEW423" s="104"/>
      <c r="JEX423" s="104"/>
      <c r="JEY423" s="104"/>
      <c r="JEZ423" s="104"/>
      <c r="JFA423" s="104"/>
      <c r="JFB423" s="104"/>
      <c r="JFC423" s="104"/>
      <c r="JFD423" s="104"/>
      <c r="JFE423" s="104"/>
      <c r="JFF423" s="104"/>
      <c r="JFG423" s="104"/>
      <c r="JFH423" s="104"/>
      <c r="JFI423" s="104"/>
      <c r="JFJ423" s="104"/>
      <c r="JFK423" s="104"/>
      <c r="JFL423" s="104"/>
      <c r="JFM423" s="104"/>
      <c r="JFN423" s="104"/>
      <c r="JFO423" s="104"/>
      <c r="JFP423" s="104"/>
      <c r="JFQ423" s="104"/>
      <c r="JFR423" s="104"/>
      <c r="JFS423" s="104"/>
      <c r="JFT423" s="104"/>
      <c r="JFU423" s="104"/>
      <c r="JFV423" s="104"/>
      <c r="JFW423" s="104"/>
      <c r="JFX423" s="104"/>
      <c r="JFY423" s="104"/>
      <c r="JFZ423" s="104"/>
      <c r="JGA423" s="104"/>
      <c r="JGB423" s="104"/>
      <c r="JGC423" s="104"/>
      <c r="JGD423" s="104"/>
      <c r="JGE423" s="104"/>
      <c r="JGF423" s="104"/>
      <c r="JGG423" s="104"/>
      <c r="JGH423" s="104"/>
      <c r="JGI423" s="104"/>
      <c r="JGJ423" s="104"/>
      <c r="JGK423" s="104"/>
      <c r="JGL423" s="104"/>
      <c r="JGM423" s="104"/>
      <c r="JGN423" s="104"/>
      <c r="JGO423" s="104"/>
      <c r="JGP423" s="104"/>
      <c r="JGQ423" s="104"/>
      <c r="JGR423" s="104"/>
      <c r="JGS423" s="104"/>
      <c r="JGT423" s="104"/>
      <c r="JGU423" s="104"/>
      <c r="JGV423" s="104"/>
      <c r="JGW423" s="104"/>
      <c r="JGX423" s="104"/>
      <c r="JGY423" s="104"/>
      <c r="JGZ423" s="104"/>
      <c r="JHA423" s="104"/>
      <c r="JHB423" s="104"/>
      <c r="JHC423" s="104"/>
      <c r="JHD423" s="104"/>
      <c r="JHE423" s="104"/>
      <c r="JHF423" s="104"/>
      <c r="JHG423" s="104"/>
      <c r="JHH423" s="104"/>
      <c r="JHI423" s="104"/>
      <c r="JHJ423" s="104"/>
      <c r="JHK423" s="104"/>
      <c r="JHL423" s="104"/>
      <c r="JHM423" s="104"/>
      <c r="JHN423" s="104"/>
      <c r="JHO423" s="104"/>
      <c r="JHP423" s="104"/>
      <c r="JHQ423" s="104"/>
      <c r="JHR423" s="104"/>
      <c r="JHS423" s="104"/>
      <c r="JHT423" s="104"/>
      <c r="JHU423" s="104"/>
      <c r="JHV423" s="104"/>
      <c r="JHW423" s="104"/>
      <c r="JHX423" s="104"/>
      <c r="JHY423" s="104"/>
      <c r="JHZ423" s="104"/>
      <c r="JIA423" s="104"/>
      <c r="JIB423" s="104"/>
      <c r="JIC423" s="104"/>
      <c r="JID423" s="104"/>
      <c r="JIE423" s="104"/>
      <c r="JIF423" s="104"/>
      <c r="JIG423" s="104"/>
      <c r="JIH423" s="104"/>
      <c r="JII423" s="104"/>
      <c r="JIJ423" s="104"/>
      <c r="JIK423" s="104"/>
      <c r="JIL423" s="104"/>
      <c r="JIM423" s="104"/>
      <c r="JIN423" s="104"/>
      <c r="JIO423" s="104"/>
      <c r="JIP423" s="104"/>
      <c r="JIQ423" s="104"/>
      <c r="JIR423" s="104"/>
      <c r="JIS423" s="104"/>
      <c r="JIT423" s="104"/>
      <c r="JIU423" s="104"/>
      <c r="JIV423" s="104"/>
      <c r="JIW423" s="104"/>
      <c r="JIX423" s="104"/>
      <c r="JIY423" s="104"/>
      <c r="JIZ423" s="104"/>
      <c r="JJA423" s="104"/>
      <c r="JJB423" s="104"/>
      <c r="JJC423" s="104"/>
      <c r="JJD423" s="104"/>
      <c r="JJE423" s="104"/>
      <c r="JJF423" s="104"/>
      <c r="JJG423" s="104"/>
      <c r="JJH423" s="104"/>
      <c r="JJI423" s="104"/>
      <c r="JJJ423" s="104"/>
      <c r="JJK423" s="104"/>
      <c r="JJL423" s="104"/>
      <c r="JJM423" s="104"/>
      <c r="JJN423" s="104"/>
      <c r="JJO423" s="104"/>
      <c r="JJP423" s="104"/>
      <c r="JJQ423" s="104"/>
      <c r="JJR423" s="104"/>
      <c r="JJS423" s="104"/>
      <c r="JJT423" s="104"/>
      <c r="JJU423" s="104"/>
      <c r="JJV423" s="104"/>
      <c r="JJW423" s="104"/>
      <c r="JJX423" s="104"/>
      <c r="JJY423" s="104"/>
      <c r="JJZ423" s="104"/>
      <c r="JKA423" s="104"/>
      <c r="JKB423" s="104"/>
      <c r="JKC423" s="104"/>
      <c r="JKD423" s="104"/>
      <c r="JKE423" s="104"/>
      <c r="JKF423" s="104"/>
      <c r="JKG423" s="104"/>
      <c r="JKH423" s="104"/>
      <c r="JKI423" s="104"/>
      <c r="JKJ423" s="104"/>
      <c r="JKK423" s="104"/>
      <c r="JKL423" s="104"/>
      <c r="JKM423" s="104"/>
      <c r="JKN423" s="104"/>
      <c r="JKO423" s="104"/>
      <c r="JKP423" s="104"/>
      <c r="JKQ423" s="104"/>
      <c r="JKR423" s="104"/>
      <c r="JKS423" s="104"/>
      <c r="JKT423" s="104"/>
      <c r="JKU423" s="104"/>
      <c r="JKV423" s="104"/>
      <c r="JKW423" s="104"/>
      <c r="JKX423" s="104"/>
      <c r="JKY423" s="104"/>
      <c r="JKZ423" s="104"/>
      <c r="JLA423" s="104"/>
      <c r="JLB423" s="104"/>
      <c r="JLC423" s="104"/>
      <c r="JLD423" s="104"/>
      <c r="JLE423" s="104"/>
      <c r="JLF423" s="104"/>
      <c r="JLG423" s="104"/>
      <c r="JLH423" s="104"/>
      <c r="JLI423" s="104"/>
      <c r="JLJ423" s="104"/>
      <c r="JLK423" s="104"/>
      <c r="JLL423" s="104"/>
      <c r="JLM423" s="104"/>
      <c r="JLN423" s="104"/>
      <c r="JLO423" s="104"/>
      <c r="JLP423" s="104"/>
      <c r="JLQ423" s="104"/>
      <c r="JLR423" s="104"/>
      <c r="JLS423" s="104"/>
      <c r="JLT423" s="104"/>
      <c r="JLU423" s="104"/>
      <c r="JLV423" s="104"/>
      <c r="JLW423" s="104"/>
      <c r="JLX423" s="104"/>
      <c r="JLY423" s="104"/>
      <c r="JLZ423" s="104"/>
      <c r="JMA423" s="104"/>
      <c r="JMB423" s="104"/>
      <c r="JMC423" s="104"/>
      <c r="JMD423" s="104"/>
      <c r="JME423" s="104"/>
      <c r="JMF423" s="104"/>
      <c r="JMG423" s="104"/>
      <c r="JMH423" s="104"/>
      <c r="JMI423" s="104"/>
      <c r="JMJ423" s="104"/>
      <c r="JMK423" s="104"/>
      <c r="JML423" s="104"/>
      <c r="JMM423" s="104"/>
      <c r="JMN423" s="104"/>
      <c r="JMO423" s="104"/>
      <c r="JMP423" s="104"/>
      <c r="JMQ423" s="104"/>
      <c r="JMR423" s="104"/>
      <c r="JMS423" s="104"/>
      <c r="JMT423" s="104"/>
      <c r="JMU423" s="104"/>
      <c r="JMV423" s="104"/>
      <c r="JMW423" s="104"/>
      <c r="JMX423" s="104"/>
      <c r="JMY423" s="104"/>
      <c r="JMZ423" s="104"/>
      <c r="JNA423" s="104"/>
      <c r="JNB423" s="104"/>
      <c r="JNC423" s="104"/>
      <c r="JND423" s="104"/>
      <c r="JNE423" s="104"/>
      <c r="JNF423" s="104"/>
      <c r="JNG423" s="104"/>
      <c r="JNH423" s="104"/>
      <c r="JNI423" s="104"/>
      <c r="JNJ423" s="104"/>
      <c r="JNK423" s="104"/>
      <c r="JNL423" s="104"/>
      <c r="JNM423" s="104"/>
      <c r="JNN423" s="104"/>
      <c r="JNO423" s="104"/>
      <c r="JNP423" s="104"/>
      <c r="JNQ423" s="104"/>
      <c r="JNR423" s="104"/>
      <c r="JNS423" s="104"/>
      <c r="JNT423" s="104"/>
      <c r="JNU423" s="104"/>
      <c r="JNV423" s="104"/>
      <c r="JNW423" s="104"/>
      <c r="JNX423" s="104"/>
      <c r="JNY423" s="104"/>
      <c r="JNZ423" s="104"/>
      <c r="JOA423" s="104"/>
      <c r="JOB423" s="104"/>
      <c r="JOC423" s="104"/>
      <c r="JOD423" s="104"/>
      <c r="JOE423" s="104"/>
      <c r="JOF423" s="104"/>
      <c r="JOG423" s="104"/>
      <c r="JOH423" s="104"/>
      <c r="JOI423" s="104"/>
      <c r="JOJ423" s="104"/>
      <c r="JOK423" s="104"/>
      <c r="JOL423" s="104"/>
      <c r="JOM423" s="104"/>
      <c r="JON423" s="104"/>
      <c r="JOO423" s="104"/>
      <c r="JOP423" s="104"/>
      <c r="JOQ423" s="104"/>
      <c r="JOR423" s="104"/>
      <c r="JOS423" s="104"/>
      <c r="JOT423" s="104"/>
      <c r="JOU423" s="104"/>
      <c r="JOV423" s="104"/>
      <c r="JOW423" s="104"/>
      <c r="JOX423" s="104"/>
      <c r="JOY423" s="104"/>
      <c r="JOZ423" s="104"/>
      <c r="JPA423" s="104"/>
      <c r="JPB423" s="104"/>
      <c r="JPC423" s="104"/>
      <c r="JPD423" s="104"/>
      <c r="JPE423" s="104"/>
      <c r="JPF423" s="104"/>
      <c r="JPG423" s="104"/>
      <c r="JPH423" s="104"/>
      <c r="JPI423" s="104"/>
      <c r="JPJ423" s="104"/>
      <c r="JPK423" s="104"/>
      <c r="JPL423" s="104"/>
      <c r="JPM423" s="104"/>
      <c r="JPN423" s="104"/>
      <c r="JPO423" s="104"/>
      <c r="JPP423" s="104"/>
      <c r="JPQ423" s="104"/>
      <c r="JPR423" s="104"/>
      <c r="JPS423" s="104"/>
      <c r="JPT423" s="104"/>
      <c r="JPU423" s="104"/>
      <c r="JPV423" s="104"/>
      <c r="JPW423" s="104"/>
      <c r="JPX423" s="104"/>
      <c r="JPY423" s="104"/>
      <c r="JPZ423" s="104"/>
      <c r="JQA423" s="104"/>
      <c r="JQB423" s="104"/>
      <c r="JQC423" s="104"/>
      <c r="JQD423" s="104"/>
      <c r="JQE423" s="104"/>
      <c r="JQF423" s="104"/>
      <c r="JQG423" s="104"/>
      <c r="JQH423" s="104"/>
      <c r="JQI423" s="104"/>
      <c r="JQJ423" s="104"/>
      <c r="JQK423" s="104"/>
      <c r="JQL423" s="104"/>
      <c r="JQM423" s="104"/>
      <c r="JQN423" s="104"/>
      <c r="JQO423" s="104"/>
      <c r="JQP423" s="104"/>
      <c r="JQQ423" s="104"/>
      <c r="JQR423" s="104"/>
      <c r="JQS423" s="104"/>
      <c r="JQT423" s="104"/>
      <c r="JQU423" s="104"/>
      <c r="JQV423" s="104"/>
      <c r="JQW423" s="104"/>
      <c r="JQX423" s="104"/>
      <c r="JQY423" s="104"/>
      <c r="JQZ423" s="104"/>
      <c r="JRA423" s="104"/>
      <c r="JRB423" s="104"/>
      <c r="JRC423" s="104"/>
      <c r="JRD423" s="104"/>
      <c r="JRE423" s="104"/>
      <c r="JRF423" s="104"/>
      <c r="JRG423" s="104"/>
      <c r="JRH423" s="104"/>
      <c r="JRI423" s="104"/>
      <c r="JRJ423" s="104"/>
      <c r="JRK423" s="104"/>
      <c r="JRL423" s="104"/>
      <c r="JRM423" s="104"/>
      <c r="JRN423" s="104"/>
      <c r="JRO423" s="104"/>
      <c r="JRP423" s="104"/>
      <c r="JRQ423" s="104"/>
      <c r="JRR423" s="104"/>
      <c r="JRS423" s="104"/>
      <c r="JRT423" s="104"/>
      <c r="JRU423" s="104"/>
      <c r="JRV423" s="104"/>
      <c r="JRW423" s="104"/>
      <c r="JRX423" s="104"/>
      <c r="JRY423" s="104"/>
      <c r="JRZ423" s="104"/>
      <c r="JSA423" s="104"/>
      <c r="JSB423" s="104"/>
      <c r="JSC423" s="104"/>
      <c r="JSD423" s="104"/>
      <c r="JSE423" s="104"/>
      <c r="JSF423" s="104"/>
      <c r="JSG423" s="104"/>
      <c r="JSH423" s="104"/>
      <c r="JSI423" s="104"/>
      <c r="JSJ423" s="104"/>
      <c r="JSK423" s="104"/>
      <c r="JSL423" s="104"/>
      <c r="JSM423" s="104"/>
      <c r="JSN423" s="104"/>
      <c r="JSO423" s="104"/>
      <c r="JSP423" s="104"/>
      <c r="JSQ423" s="104"/>
      <c r="JSR423" s="104"/>
      <c r="JSS423" s="104"/>
      <c r="JST423" s="104"/>
      <c r="JSU423" s="104"/>
      <c r="JSV423" s="104"/>
      <c r="JSW423" s="104"/>
      <c r="JSX423" s="104"/>
      <c r="JSY423" s="104"/>
      <c r="JSZ423" s="104"/>
      <c r="JTA423" s="104"/>
      <c r="JTB423" s="104"/>
      <c r="JTC423" s="104"/>
      <c r="JTD423" s="104"/>
      <c r="JTE423" s="104"/>
      <c r="JTF423" s="104"/>
      <c r="JTG423" s="104"/>
      <c r="JTH423" s="104"/>
      <c r="JTI423" s="104"/>
      <c r="JTJ423" s="104"/>
      <c r="JTK423" s="104"/>
      <c r="JTL423" s="104"/>
      <c r="JTM423" s="104"/>
      <c r="JTN423" s="104"/>
      <c r="JTO423" s="104"/>
      <c r="JTP423" s="104"/>
      <c r="JTQ423" s="104"/>
      <c r="JTR423" s="104"/>
      <c r="JTS423" s="104"/>
      <c r="JTT423" s="104"/>
      <c r="JTU423" s="104"/>
      <c r="JTV423" s="104"/>
      <c r="JTW423" s="104"/>
      <c r="JTX423" s="104"/>
      <c r="JTY423" s="104"/>
      <c r="JTZ423" s="104"/>
      <c r="JUA423" s="104"/>
      <c r="JUB423" s="104"/>
      <c r="JUC423" s="104"/>
      <c r="JUD423" s="104"/>
      <c r="JUE423" s="104"/>
      <c r="JUF423" s="104"/>
      <c r="JUG423" s="104"/>
      <c r="JUH423" s="104"/>
      <c r="JUI423" s="104"/>
      <c r="JUJ423" s="104"/>
      <c r="JUK423" s="104"/>
      <c r="JUL423" s="104"/>
      <c r="JUM423" s="104"/>
      <c r="JUN423" s="104"/>
      <c r="JUO423" s="104"/>
      <c r="JUP423" s="104"/>
      <c r="JUQ423" s="104"/>
      <c r="JUR423" s="104"/>
      <c r="JUS423" s="104"/>
      <c r="JUT423" s="104"/>
      <c r="JUU423" s="104"/>
      <c r="JUV423" s="104"/>
      <c r="JUW423" s="104"/>
      <c r="JUX423" s="104"/>
      <c r="JUY423" s="104"/>
      <c r="JUZ423" s="104"/>
      <c r="JVA423" s="104"/>
      <c r="JVB423" s="104"/>
      <c r="JVC423" s="104"/>
      <c r="JVD423" s="104"/>
      <c r="JVE423" s="104"/>
      <c r="JVF423" s="104"/>
      <c r="JVG423" s="104"/>
      <c r="JVH423" s="104"/>
      <c r="JVI423" s="104"/>
      <c r="JVJ423" s="104"/>
      <c r="JVK423" s="104"/>
      <c r="JVL423" s="104"/>
      <c r="JVM423" s="104"/>
      <c r="JVN423" s="104"/>
      <c r="JVO423" s="104"/>
      <c r="JVP423" s="104"/>
      <c r="JVQ423" s="104"/>
      <c r="JVR423" s="104"/>
      <c r="JVS423" s="104"/>
      <c r="JVT423" s="104"/>
      <c r="JVU423" s="104"/>
      <c r="JVV423" s="104"/>
      <c r="JVW423" s="104"/>
      <c r="JVX423" s="104"/>
      <c r="JVY423" s="104"/>
      <c r="JVZ423" s="104"/>
      <c r="JWA423" s="104"/>
      <c r="JWB423" s="104"/>
      <c r="JWC423" s="104"/>
      <c r="JWD423" s="104"/>
      <c r="JWE423" s="104"/>
      <c r="JWF423" s="104"/>
      <c r="JWG423" s="104"/>
      <c r="JWH423" s="104"/>
      <c r="JWI423" s="104"/>
      <c r="JWJ423" s="104"/>
      <c r="JWK423" s="104"/>
      <c r="JWL423" s="104"/>
      <c r="JWM423" s="104"/>
      <c r="JWN423" s="104"/>
      <c r="JWO423" s="104"/>
      <c r="JWP423" s="104"/>
      <c r="JWQ423" s="104"/>
      <c r="JWR423" s="104"/>
      <c r="JWS423" s="104"/>
      <c r="JWT423" s="104"/>
      <c r="JWU423" s="104"/>
      <c r="JWV423" s="104"/>
      <c r="JWW423" s="104"/>
      <c r="JWX423" s="104"/>
      <c r="JWY423" s="104"/>
      <c r="JWZ423" s="104"/>
      <c r="JXA423" s="104"/>
      <c r="JXB423" s="104"/>
      <c r="JXC423" s="104"/>
      <c r="JXD423" s="104"/>
      <c r="JXE423" s="104"/>
      <c r="JXF423" s="104"/>
      <c r="JXG423" s="104"/>
      <c r="JXH423" s="104"/>
      <c r="JXI423" s="104"/>
      <c r="JXJ423" s="104"/>
      <c r="JXK423" s="104"/>
      <c r="JXL423" s="104"/>
      <c r="JXM423" s="104"/>
      <c r="JXN423" s="104"/>
      <c r="JXO423" s="104"/>
      <c r="JXP423" s="104"/>
      <c r="JXQ423" s="104"/>
      <c r="JXR423" s="104"/>
      <c r="JXS423" s="104"/>
      <c r="JXT423" s="104"/>
      <c r="JXU423" s="104"/>
      <c r="JXV423" s="104"/>
      <c r="JXW423" s="104"/>
      <c r="JXX423" s="104"/>
      <c r="JXY423" s="104"/>
      <c r="JXZ423" s="104"/>
      <c r="JYA423" s="104"/>
      <c r="JYB423" s="104"/>
      <c r="JYC423" s="104"/>
      <c r="JYD423" s="104"/>
      <c r="JYE423" s="104"/>
      <c r="JYF423" s="104"/>
      <c r="JYG423" s="104"/>
      <c r="JYH423" s="104"/>
      <c r="JYI423" s="104"/>
      <c r="JYJ423" s="104"/>
      <c r="JYK423" s="104"/>
      <c r="JYL423" s="104"/>
      <c r="JYM423" s="104"/>
      <c r="JYN423" s="104"/>
      <c r="JYO423" s="104"/>
      <c r="JYP423" s="104"/>
      <c r="JYQ423" s="104"/>
      <c r="JYR423" s="104"/>
      <c r="JYS423" s="104"/>
      <c r="JYT423" s="104"/>
      <c r="JYU423" s="104"/>
      <c r="JYV423" s="104"/>
      <c r="JYW423" s="104"/>
      <c r="JYX423" s="104"/>
      <c r="JYY423" s="104"/>
      <c r="JYZ423" s="104"/>
      <c r="JZA423" s="104"/>
      <c r="JZB423" s="104"/>
      <c r="JZC423" s="104"/>
      <c r="JZD423" s="104"/>
      <c r="JZE423" s="104"/>
      <c r="JZF423" s="104"/>
      <c r="JZG423" s="104"/>
      <c r="JZH423" s="104"/>
      <c r="JZI423" s="104"/>
      <c r="JZJ423" s="104"/>
      <c r="JZK423" s="104"/>
      <c r="JZL423" s="104"/>
      <c r="JZM423" s="104"/>
      <c r="JZN423" s="104"/>
      <c r="JZO423" s="104"/>
      <c r="JZP423" s="104"/>
      <c r="JZQ423" s="104"/>
      <c r="JZR423" s="104"/>
      <c r="JZS423" s="104"/>
      <c r="JZT423" s="104"/>
      <c r="JZU423" s="104"/>
      <c r="JZV423" s="104"/>
      <c r="JZW423" s="104"/>
      <c r="JZX423" s="104"/>
      <c r="JZY423" s="104"/>
      <c r="JZZ423" s="104"/>
      <c r="KAA423" s="104"/>
      <c r="KAB423" s="104"/>
      <c r="KAC423" s="104"/>
      <c r="KAD423" s="104"/>
      <c r="KAE423" s="104"/>
      <c r="KAF423" s="104"/>
      <c r="KAG423" s="104"/>
      <c r="KAH423" s="104"/>
      <c r="KAI423" s="104"/>
      <c r="KAJ423" s="104"/>
      <c r="KAK423" s="104"/>
      <c r="KAL423" s="104"/>
      <c r="KAM423" s="104"/>
      <c r="KAN423" s="104"/>
      <c r="KAO423" s="104"/>
      <c r="KAP423" s="104"/>
      <c r="KAQ423" s="104"/>
      <c r="KAR423" s="104"/>
      <c r="KAS423" s="104"/>
      <c r="KAT423" s="104"/>
      <c r="KAU423" s="104"/>
      <c r="KAV423" s="104"/>
      <c r="KAW423" s="104"/>
      <c r="KAX423" s="104"/>
      <c r="KAY423" s="104"/>
      <c r="KAZ423" s="104"/>
      <c r="KBA423" s="104"/>
      <c r="KBB423" s="104"/>
      <c r="KBC423" s="104"/>
      <c r="KBD423" s="104"/>
      <c r="KBE423" s="104"/>
      <c r="KBF423" s="104"/>
      <c r="KBG423" s="104"/>
      <c r="KBH423" s="104"/>
      <c r="KBI423" s="104"/>
      <c r="KBJ423" s="104"/>
      <c r="KBK423" s="104"/>
      <c r="KBL423" s="104"/>
      <c r="KBM423" s="104"/>
      <c r="KBN423" s="104"/>
      <c r="KBO423" s="104"/>
      <c r="KBP423" s="104"/>
      <c r="KBQ423" s="104"/>
      <c r="KBR423" s="104"/>
      <c r="KBS423" s="104"/>
      <c r="KBT423" s="104"/>
      <c r="KBU423" s="104"/>
      <c r="KBV423" s="104"/>
      <c r="KBW423" s="104"/>
      <c r="KBX423" s="104"/>
      <c r="KBY423" s="104"/>
      <c r="KBZ423" s="104"/>
      <c r="KCA423" s="104"/>
      <c r="KCB423" s="104"/>
      <c r="KCC423" s="104"/>
      <c r="KCD423" s="104"/>
      <c r="KCE423" s="104"/>
      <c r="KCF423" s="104"/>
      <c r="KCG423" s="104"/>
      <c r="KCH423" s="104"/>
      <c r="KCI423" s="104"/>
      <c r="KCJ423" s="104"/>
      <c r="KCK423" s="104"/>
      <c r="KCL423" s="104"/>
      <c r="KCM423" s="104"/>
      <c r="KCN423" s="104"/>
      <c r="KCO423" s="104"/>
      <c r="KCP423" s="104"/>
      <c r="KCQ423" s="104"/>
      <c r="KCR423" s="104"/>
      <c r="KCS423" s="104"/>
      <c r="KCT423" s="104"/>
      <c r="KCU423" s="104"/>
      <c r="KCV423" s="104"/>
      <c r="KCW423" s="104"/>
      <c r="KCX423" s="104"/>
      <c r="KCY423" s="104"/>
      <c r="KCZ423" s="104"/>
      <c r="KDA423" s="104"/>
      <c r="KDB423" s="104"/>
      <c r="KDC423" s="104"/>
      <c r="KDD423" s="104"/>
      <c r="KDE423" s="104"/>
      <c r="KDF423" s="104"/>
      <c r="KDG423" s="104"/>
      <c r="KDH423" s="104"/>
      <c r="KDI423" s="104"/>
      <c r="KDJ423" s="104"/>
      <c r="KDK423" s="104"/>
      <c r="KDL423" s="104"/>
      <c r="KDM423" s="104"/>
      <c r="KDN423" s="104"/>
      <c r="KDO423" s="104"/>
      <c r="KDP423" s="104"/>
      <c r="KDQ423" s="104"/>
      <c r="KDR423" s="104"/>
      <c r="KDS423" s="104"/>
      <c r="KDT423" s="104"/>
      <c r="KDU423" s="104"/>
      <c r="KDV423" s="104"/>
      <c r="KDW423" s="104"/>
      <c r="KDX423" s="104"/>
      <c r="KDY423" s="104"/>
      <c r="KDZ423" s="104"/>
      <c r="KEA423" s="104"/>
      <c r="KEB423" s="104"/>
      <c r="KEC423" s="104"/>
      <c r="KED423" s="104"/>
      <c r="KEE423" s="104"/>
      <c r="KEF423" s="104"/>
      <c r="KEG423" s="104"/>
      <c r="KEH423" s="104"/>
      <c r="KEI423" s="104"/>
      <c r="KEJ423" s="104"/>
      <c r="KEK423" s="104"/>
      <c r="KEL423" s="104"/>
      <c r="KEM423" s="104"/>
      <c r="KEN423" s="104"/>
      <c r="KEO423" s="104"/>
      <c r="KEP423" s="104"/>
      <c r="KEQ423" s="104"/>
      <c r="KER423" s="104"/>
      <c r="KES423" s="104"/>
      <c r="KET423" s="104"/>
      <c r="KEU423" s="104"/>
      <c r="KEV423" s="104"/>
      <c r="KEW423" s="104"/>
      <c r="KEX423" s="104"/>
      <c r="KEY423" s="104"/>
      <c r="KEZ423" s="104"/>
      <c r="KFA423" s="104"/>
      <c r="KFB423" s="104"/>
      <c r="KFC423" s="104"/>
      <c r="KFD423" s="104"/>
      <c r="KFE423" s="104"/>
      <c r="KFF423" s="104"/>
      <c r="KFG423" s="104"/>
      <c r="KFH423" s="104"/>
      <c r="KFI423" s="104"/>
      <c r="KFJ423" s="104"/>
      <c r="KFK423" s="104"/>
      <c r="KFL423" s="104"/>
      <c r="KFM423" s="104"/>
      <c r="KFN423" s="104"/>
      <c r="KFO423" s="104"/>
      <c r="KFP423" s="104"/>
      <c r="KFQ423" s="104"/>
      <c r="KFR423" s="104"/>
      <c r="KFS423" s="104"/>
      <c r="KFT423" s="104"/>
      <c r="KFU423" s="104"/>
      <c r="KFV423" s="104"/>
      <c r="KFW423" s="104"/>
      <c r="KFX423" s="104"/>
      <c r="KFY423" s="104"/>
      <c r="KFZ423" s="104"/>
      <c r="KGA423" s="104"/>
      <c r="KGB423" s="104"/>
      <c r="KGC423" s="104"/>
      <c r="KGD423" s="104"/>
      <c r="KGE423" s="104"/>
      <c r="KGF423" s="104"/>
      <c r="KGG423" s="104"/>
      <c r="KGH423" s="104"/>
      <c r="KGI423" s="104"/>
      <c r="KGJ423" s="104"/>
      <c r="KGK423" s="104"/>
      <c r="KGL423" s="104"/>
      <c r="KGM423" s="104"/>
      <c r="KGN423" s="104"/>
      <c r="KGO423" s="104"/>
      <c r="KGP423" s="104"/>
      <c r="KGQ423" s="104"/>
      <c r="KGR423" s="104"/>
      <c r="KGS423" s="104"/>
      <c r="KGT423" s="104"/>
      <c r="KGU423" s="104"/>
      <c r="KGV423" s="104"/>
      <c r="KGW423" s="104"/>
      <c r="KGX423" s="104"/>
      <c r="KGY423" s="104"/>
      <c r="KGZ423" s="104"/>
      <c r="KHA423" s="104"/>
      <c r="KHB423" s="104"/>
      <c r="KHC423" s="104"/>
      <c r="KHD423" s="104"/>
      <c r="KHE423" s="104"/>
      <c r="KHF423" s="104"/>
      <c r="KHG423" s="104"/>
      <c r="KHH423" s="104"/>
      <c r="KHI423" s="104"/>
      <c r="KHJ423" s="104"/>
      <c r="KHK423" s="104"/>
      <c r="KHL423" s="104"/>
      <c r="KHM423" s="104"/>
      <c r="KHN423" s="104"/>
      <c r="KHO423" s="104"/>
      <c r="KHP423" s="104"/>
      <c r="KHQ423" s="104"/>
      <c r="KHR423" s="104"/>
      <c r="KHS423" s="104"/>
      <c r="KHT423" s="104"/>
      <c r="KHU423" s="104"/>
      <c r="KHV423" s="104"/>
      <c r="KHW423" s="104"/>
      <c r="KHX423" s="104"/>
      <c r="KHY423" s="104"/>
      <c r="KHZ423" s="104"/>
      <c r="KIA423" s="104"/>
      <c r="KIB423" s="104"/>
      <c r="KIC423" s="104"/>
      <c r="KID423" s="104"/>
      <c r="KIE423" s="104"/>
      <c r="KIF423" s="104"/>
      <c r="KIG423" s="104"/>
      <c r="KIH423" s="104"/>
      <c r="KII423" s="104"/>
      <c r="KIJ423" s="104"/>
      <c r="KIK423" s="104"/>
      <c r="KIL423" s="104"/>
      <c r="KIM423" s="104"/>
      <c r="KIN423" s="104"/>
      <c r="KIO423" s="104"/>
      <c r="KIP423" s="104"/>
      <c r="KIQ423" s="104"/>
      <c r="KIR423" s="104"/>
      <c r="KIS423" s="104"/>
      <c r="KIT423" s="104"/>
      <c r="KIU423" s="104"/>
      <c r="KIV423" s="104"/>
      <c r="KIW423" s="104"/>
      <c r="KIX423" s="104"/>
      <c r="KIY423" s="104"/>
      <c r="KIZ423" s="104"/>
      <c r="KJA423" s="104"/>
      <c r="KJB423" s="104"/>
      <c r="KJC423" s="104"/>
      <c r="KJD423" s="104"/>
      <c r="KJE423" s="104"/>
      <c r="KJF423" s="104"/>
      <c r="KJG423" s="104"/>
      <c r="KJH423" s="104"/>
      <c r="KJI423" s="104"/>
      <c r="KJJ423" s="104"/>
      <c r="KJK423" s="104"/>
      <c r="KJL423" s="104"/>
      <c r="KJM423" s="104"/>
      <c r="KJN423" s="104"/>
      <c r="KJO423" s="104"/>
      <c r="KJP423" s="104"/>
      <c r="KJQ423" s="104"/>
      <c r="KJR423" s="104"/>
      <c r="KJS423" s="104"/>
      <c r="KJT423" s="104"/>
      <c r="KJU423" s="104"/>
      <c r="KJV423" s="104"/>
      <c r="KJW423" s="104"/>
      <c r="KJX423" s="104"/>
      <c r="KJY423" s="104"/>
      <c r="KJZ423" s="104"/>
      <c r="KKA423" s="104"/>
      <c r="KKB423" s="104"/>
      <c r="KKC423" s="104"/>
      <c r="KKD423" s="104"/>
      <c r="KKE423" s="104"/>
      <c r="KKF423" s="104"/>
      <c r="KKG423" s="104"/>
      <c r="KKH423" s="104"/>
      <c r="KKI423" s="104"/>
      <c r="KKJ423" s="104"/>
      <c r="KKK423" s="104"/>
      <c r="KKL423" s="104"/>
      <c r="KKM423" s="104"/>
      <c r="KKN423" s="104"/>
      <c r="KKO423" s="104"/>
      <c r="KKP423" s="104"/>
      <c r="KKQ423" s="104"/>
      <c r="KKR423" s="104"/>
      <c r="KKS423" s="104"/>
      <c r="KKT423" s="104"/>
      <c r="KKU423" s="104"/>
      <c r="KKV423" s="104"/>
      <c r="KKW423" s="104"/>
      <c r="KKX423" s="104"/>
      <c r="KKY423" s="104"/>
      <c r="KKZ423" s="104"/>
      <c r="KLA423" s="104"/>
      <c r="KLB423" s="104"/>
      <c r="KLC423" s="104"/>
      <c r="KLD423" s="104"/>
      <c r="KLE423" s="104"/>
      <c r="KLF423" s="104"/>
      <c r="KLG423" s="104"/>
      <c r="KLH423" s="104"/>
      <c r="KLI423" s="104"/>
      <c r="KLJ423" s="104"/>
      <c r="KLK423" s="104"/>
      <c r="KLL423" s="104"/>
      <c r="KLM423" s="104"/>
      <c r="KLN423" s="104"/>
      <c r="KLO423" s="104"/>
      <c r="KLP423" s="104"/>
      <c r="KLQ423" s="104"/>
      <c r="KLR423" s="104"/>
      <c r="KLS423" s="104"/>
      <c r="KLT423" s="104"/>
      <c r="KLU423" s="104"/>
      <c r="KLV423" s="104"/>
      <c r="KLW423" s="104"/>
      <c r="KLX423" s="104"/>
      <c r="KLY423" s="104"/>
      <c r="KLZ423" s="104"/>
      <c r="KMA423" s="104"/>
      <c r="KMB423" s="104"/>
      <c r="KMC423" s="104"/>
      <c r="KMD423" s="104"/>
      <c r="KME423" s="104"/>
      <c r="KMF423" s="104"/>
      <c r="KMG423" s="104"/>
      <c r="KMH423" s="104"/>
      <c r="KMI423" s="104"/>
      <c r="KMJ423" s="104"/>
      <c r="KMK423" s="104"/>
      <c r="KML423" s="104"/>
      <c r="KMM423" s="104"/>
      <c r="KMN423" s="104"/>
      <c r="KMO423" s="104"/>
      <c r="KMP423" s="104"/>
      <c r="KMQ423" s="104"/>
      <c r="KMR423" s="104"/>
      <c r="KMS423" s="104"/>
      <c r="KMT423" s="104"/>
      <c r="KMU423" s="104"/>
      <c r="KMV423" s="104"/>
      <c r="KMW423" s="104"/>
      <c r="KMX423" s="104"/>
      <c r="KMY423" s="104"/>
      <c r="KMZ423" s="104"/>
      <c r="KNA423" s="104"/>
      <c r="KNB423" s="104"/>
      <c r="KNC423" s="104"/>
      <c r="KND423" s="104"/>
      <c r="KNE423" s="104"/>
      <c r="KNF423" s="104"/>
      <c r="KNG423" s="104"/>
      <c r="KNH423" s="104"/>
      <c r="KNI423" s="104"/>
      <c r="KNJ423" s="104"/>
      <c r="KNK423" s="104"/>
      <c r="KNL423" s="104"/>
      <c r="KNM423" s="104"/>
      <c r="KNN423" s="104"/>
      <c r="KNO423" s="104"/>
      <c r="KNP423" s="104"/>
      <c r="KNQ423" s="104"/>
      <c r="KNR423" s="104"/>
      <c r="KNS423" s="104"/>
      <c r="KNT423" s="104"/>
      <c r="KNU423" s="104"/>
      <c r="KNV423" s="104"/>
      <c r="KNW423" s="104"/>
      <c r="KNX423" s="104"/>
      <c r="KNY423" s="104"/>
      <c r="KNZ423" s="104"/>
      <c r="KOA423" s="104"/>
      <c r="KOB423" s="104"/>
      <c r="KOC423" s="104"/>
      <c r="KOD423" s="104"/>
      <c r="KOE423" s="104"/>
      <c r="KOF423" s="104"/>
      <c r="KOG423" s="104"/>
      <c r="KOH423" s="104"/>
      <c r="KOI423" s="104"/>
      <c r="KOJ423" s="104"/>
      <c r="KOK423" s="104"/>
      <c r="KOL423" s="104"/>
      <c r="KOM423" s="104"/>
      <c r="KON423" s="104"/>
      <c r="KOO423" s="104"/>
      <c r="KOP423" s="104"/>
      <c r="KOQ423" s="104"/>
      <c r="KOR423" s="104"/>
      <c r="KOS423" s="104"/>
      <c r="KOT423" s="104"/>
      <c r="KOU423" s="104"/>
      <c r="KOV423" s="104"/>
      <c r="KOW423" s="104"/>
      <c r="KOX423" s="104"/>
      <c r="KOY423" s="104"/>
      <c r="KOZ423" s="104"/>
      <c r="KPA423" s="104"/>
      <c r="KPB423" s="104"/>
      <c r="KPC423" s="104"/>
      <c r="KPD423" s="104"/>
      <c r="KPE423" s="104"/>
      <c r="KPF423" s="104"/>
      <c r="KPG423" s="104"/>
      <c r="KPH423" s="104"/>
      <c r="KPI423" s="104"/>
      <c r="KPJ423" s="104"/>
      <c r="KPK423" s="104"/>
      <c r="KPL423" s="104"/>
      <c r="KPM423" s="104"/>
      <c r="KPN423" s="104"/>
      <c r="KPO423" s="104"/>
      <c r="KPP423" s="104"/>
      <c r="KPQ423" s="104"/>
      <c r="KPR423" s="104"/>
      <c r="KPS423" s="104"/>
      <c r="KPT423" s="104"/>
      <c r="KPU423" s="104"/>
      <c r="KPV423" s="104"/>
      <c r="KPW423" s="104"/>
      <c r="KPX423" s="104"/>
      <c r="KPY423" s="104"/>
      <c r="KPZ423" s="104"/>
      <c r="KQA423" s="104"/>
      <c r="KQB423" s="104"/>
      <c r="KQC423" s="104"/>
      <c r="KQD423" s="104"/>
      <c r="KQE423" s="104"/>
      <c r="KQF423" s="104"/>
      <c r="KQG423" s="104"/>
      <c r="KQH423" s="104"/>
      <c r="KQI423" s="104"/>
      <c r="KQJ423" s="104"/>
      <c r="KQK423" s="104"/>
      <c r="KQL423" s="104"/>
      <c r="KQM423" s="104"/>
      <c r="KQN423" s="104"/>
      <c r="KQO423" s="104"/>
      <c r="KQP423" s="104"/>
      <c r="KQQ423" s="104"/>
      <c r="KQR423" s="104"/>
      <c r="KQS423" s="104"/>
      <c r="KQT423" s="104"/>
      <c r="KQU423" s="104"/>
      <c r="KQV423" s="104"/>
      <c r="KQW423" s="104"/>
      <c r="KQX423" s="104"/>
      <c r="KQY423" s="104"/>
      <c r="KQZ423" s="104"/>
      <c r="KRA423" s="104"/>
      <c r="KRB423" s="104"/>
      <c r="KRC423" s="104"/>
      <c r="KRD423" s="104"/>
      <c r="KRE423" s="104"/>
      <c r="KRF423" s="104"/>
      <c r="KRG423" s="104"/>
      <c r="KRH423" s="104"/>
      <c r="KRI423" s="104"/>
      <c r="KRJ423" s="104"/>
      <c r="KRK423" s="104"/>
      <c r="KRL423" s="104"/>
      <c r="KRM423" s="104"/>
      <c r="KRN423" s="104"/>
      <c r="KRO423" s="104"/>
      <c r="KRP423" s="104"/>
      <c r="KRQ423" s="104"/>
      <c r="KRR423" s="104"/>
      <c r="KRS423" s="104"/>
      <c r="KRT423" s="104"/>
      <c r="KRU423" s="104"/>
      <c r="KRV423" s="104"/>
      <c r="KRW423" s="104"/>
      <c r="KRX423" s="104"/>
      <c r="KRY423" s="104"/>
      <c r="KRZ423" s="104"/>
      <c r="KSA423" s="104"/>
      <c r="KSB423" s="104"/>
      <c r="KSC423" s="104"/>
      <c r="KSD423" s="104"/>
      <c r="KSE423" s="104"/>
      <c r="KSF423" s="104"/>
      <c r="KSG423" s="104"/>
      <c r="KSH423" s="104"/>
      <c r="KSI423" s="104"/>
      <c r="KSJ423" s="104"/>
      <c r="KSK423" s="104"/>
      <c r="KSL423" s="104"/>
      <c r="KSM423" s="104"/>
      <c r="KSN423" s="104"/>
      <c r="KSO423" s="104"/>
      <c r="KSP423" s="104"/>
      <c r="KSQ423" s="104"/>
      <c r="KSR423" s="104"/>
      <c r="KSS423" s="104"/>
      <c r="KST423" s="104"/>
      <c r="KSU423" s="104"/>
      <c r="KSV423" s="104"/>
      <c r="KSW423" s="104"/>
      <c r="KSX423" s="104"/>
      <c r="KSY423" s="104"/>
      <c r="KSZ423" s="104"/>
      <c r="KTA423" s="104"/>
      <c r="KTB423" s="104"/>
      <c r="KTC423" s="104"/>
      <c r="KTD423" s="104"/>
      <c r="KTE423" s="104"/>
      <c r="KTF423" s="104"/>
      <c r="KTG423" s="104"/>
      <c r="KTH423" s="104"/>
      <c r="KTI423" s="104"/>
      <c r="KTJ423" s="104"/>
      <c r="KTK423" s="104"/>
      <c r="KTL423" s="104"/>
      <c r="KTM423" s="104"/>
      <c r="KTN423" s="104"/>
      <c r="KTO423" s="104"/>
      <c r="KTP423" s="104"/>
      <c r="KTQ423" s="104"/>
      <c r="KTR423" s="104"/>
      <c r="KTS423" s="104"/>
      <c r="KTT423" s="104"/>
      <c r="KTU423" s="104"/>
      <c r="KTV423" s="104"/>
      <c r="KTW423" s="104"/>
      <c r="KTX423" s="104"/>
      <c r="KTY423" s="104"/>
      <c r="KTZ423" s="104"/>
      <c r="KUA423" s="104"/>
      <c r="KUB423" s="104"/>
      <c r="KUC423" s="104"/>
      <c r="KUD423" s="104"/>
      <c r="KUE423" s="104"/>
      <c r="KUF423" s="104"/>
      <c r="KUG423" s="104"/>
      <c r="KUH423" s="104"/>
      <c r="KUI423" s="104"/>
      <c r="KUJ423" s="104"/>
      <c r="KUK423" s="104"/>
      <c r="KUL423" s="104"/>
      <c r="KUM423" s="104"/>
      <c r="KUN423" s="104"/>
      <c r="KUO423" s="104"/>
      <c r="KUP423" s="104"/>
      <c r="KUQ423" s="104"/>
      <c r="KUR423" s="104"/>
      <c r="KUS423" s="104"/>
      <c r="KUT423" s="104"/>
      <c r="KUU423" s="104"/>
      <c r="KUV423" s="104"/>
      <c r="KUW423" s="104"/>
      <c r="KUX423" s="104"/>
      <c r="KUY423" s="104"/>
      <c r="KUZ423" s="104"/>
      <c r="KVA423" s="104"/>
      <c r="KVB423" s="104"/>
      <c r="KVC423" s="104"/>
      <c r="KVD423" s="104"/>
      <c r="KVE423" s="104"/>
      <c r="KVF423" s="104"/>
      <c r="KVG423" s="104"/>
      <c r="KVH423" s="104"/>
      <c r="KVI423" s="104"/>
      <c r="KVJ423" s="104"/>
      <c r="KVK423" s="104"/>
      <c r="KVL423" s="104"/>
      <c r="KVM423" s="104"/>
      <c r="KVN423" s="104"/>
      <c r="KVO423" s="104"/>
      <c r="KVP423" s="104"/>
      <c r="KVQ423" s="104"/>
      <c r="KVR423" s="104"/>
      <c r="KVS423" s="104"/>
      <c r="KVT423" s="104"/>
      <c r="KVU423" s="104"/>
      <c r="KVV423" s="104"/>
      <c r="KVW423" s="104"/>
      <c r="KVX423" s="104"/>
      <c r="KVY423" s="104"/>
      <c r="KVZ423" s="104"/>
      <c r="KWA423" s="104"/>
      <c r="KWB423" s="104"/>
      <c r="KWC423" s="104"/>
      <c r="KWD423" s="104"/>
      <c r="KWE423" s="104"/>
      <c r="KWF423" s="104"/>
      <c r="KWG423" s="104"/>
      <c r="KWH423" s="104"/>
      <c r="KWI423" s="104"/>
      <c r="KWJ423" s="104"/>
      <c r="KWK423" s="104"/>
      <c r="KWL423" s="104"/>
      <c r="KWM423" s="104"/>
      <c r="KWN423" s="104"/>
      <c r="KWO423" s="104"/>
      <c r="KWP423" s="104"/>
      <c r="KWQ423" s="104"/>
      <c r="KWR423" s="104"/>
      <c r="KWS423" s="104"/>
      <c r="KWT423" s="104"/>
      <c r="KWU423" s="104"/>
      <c r="KWV423" s="104"/>
      <c r="KWW423" s="104"/>
      <c r="KWX423" s="104"/>
      <c r="KWY423" s="104"/>
      <c r="KWZ423" s="104"/>
      <c r="KXA423" s="104"/>
      <c r="KXB423" s="104"/>
      <c r="KXC423" s="104"/>
      <c r="KXD423" s="104"/>
      <c r="KXE423" s="104"/>
      <c r="KXF423" s="104"/>
      <c r="KXG423" s="104"/>
      <c r="KXH423" s="104"/>
      <c r="KXI423" s="104"/>
      <c r="KXJ423" s="104"/>
      <c r="KXK423" s="104"/>
      <c r="KXL423" s="104"/>
      <c r="KXM423" s="104"/>
      <c r="KXN423" s="104"/>
      <c r="KXO423" s="104"/>
      <c r="KXP423" s="104"/>
      <c r="KXQ423" s="104"/>
      <c r="KXR423" s="104"/>
      <c r="KXS423" s="104"/>
      <c r="KXT423" s="104"/>
      <c r="KXU423" s="104"/>
      <c r="KXV423" s="104"/>
      <c r="KXW423" s="104"/>
      <c r="KXX423" s="104"/>
      <c r="KXY423" s="104"/>
      <c r="KXZ423" s="104"/>
      <c r="KYA423" s="104"/>
      <c r="KYB423" s="104"/>
      <c r="KYC423" s="104"/>
      <c r="KYD423" s="104"/>
      <c r="KYE423" s="104"/>
      <c r="KYF423" s="104"/>
      <c r="KYG423" s="104"/>
      <c r="KYH423" s="104"/>
      <c r="KYI423" s="104"/>
      <c r="KYJ423" s="104"/>
      <c r="KYK423" s="104"/>
      <c r="KYL423" s="104"/>
      <c r="KYM423" s="104"/>
      <c r="KYN423" s="104"/>
      <c r="KYO423" s="104"/>
      <c r="KYP423" s="104"/>
      <c r="KYQ423" s="104"/>
      <c r="KYR423" s="104"/>
      <c r="KYS423" s="104"/>
      <c r="KYT423" s="104"/>
      <c r="KYU423" s="104"/>
      <c r="KYV423" s="104"/>
      <c r="KYW423" s="104"/>
      <c r="KYX423" s="104"/>
      <c r="KYY423" s="104"/>
      <c r="KYZ423" s="104"/>
      <c r="KZA423" s="104"/>
      <c r="KZB423" s="104"/>
      <c r="KZC423" s="104"/>
      <c r="KZD423" s="104"/>
      <c r="KZE423" s="104"/>
      <c r="KZF423" s="104"/>
      <c r="KZG423" s="104"/>
      <c r="KZH423" s="104"/>
      <c r="KZI423" s="104"/>
      <c r="KZJ423" s="104"/>
      <c r="KZK423" s="104"/>
      <c r="KZL423" s="104"/>
      <c r="KZM423" s="104"/>
      <c r="KZN423" s="104"/>
      <c r="KZO423" s="104"/>
      <c r="KZP423" s="104"/>
      <c r="KZQ423" s="104"/>
      <c r="KZR423" s="104"/>
      <c r="KZS423" s="104"/>
      <c r="KZT423" s="104"/>
      <c r="KZU423" s="104"/>
      <c r="KZV423" s="104"/>
      <c r="KZW423" s="104"/>
      <c r="KZX423" s="104"/>
      <c r="KZY423" s="104"/>
      <c r="KZZ423" s="104"/>
      <c r="LAA423" s="104"/>
      <c r="LAB423" s="104"/>
      <c r="LAC423" s="104"/>
      <c r="LAD423" s="104"/>
      <c r="LAE423" s="104"/>
      <c r="LAF423" s="104"/>
      <c r="LAG423" s="104"/>
      <c r="LAH423" s="104"/>
      <c r="LAI423" s="104"/>
      <c r="LAJ423" s="104"/>
      <c r="LAK423" s="104"/>
      <c r="LAL423" s="104"/>
      <c r="LAM423" s="104"/>
      <c r="LAN423" s="104"/>
      <c r="LAO423" s="104"/>
      <c r="LAP423" s="104"/>
      <c r="LAQ423" s="104"/>
      <c r="LAR423" s="104"/>
      <c r="LAS423" s="104"/>
      <c r="LAT423" s="104"/>
      <c r="LAU423" s="104"/>
      <c r="LAV423" s="104"/>
      <c r="LAW423" s="104"/>
      <c r="LAX423" s="104"/>
      <c r="LAY423" s="104"/>
      <c r="LAZ423" s="104"/>
      <c r="LBA423" s="104"/>
      <c r="LBB423" s="104"/>
      <c r="LBC423" s="104"/>
      <c r="LBD423" s="104"/>
      <c r="LBE423" s="104"/>
      <c r="LBF423" s="104"/>
      <c r="LBG423" s="104"/>
      <c r="LBH423" s="104"/>
      <c r="LBI423" s="104"/>
      <c r="LBJ423" s="104"/>
      <c r="LBK423" s="104"/>
      <c r="LBL423" s="104"/>
      <c r="LBM423" s="104"/>
      <c r="LBN423" s="104"/>
      <c r="LBO423" s="104"/>
      <c r="LBP423" s="104"/>
      <c r="LBQ423" s="104"/>
      <c r="LBR423" s="104"/>
      <c r="LBS423" s="104"/>
      <c r="LBT423" s="104"/>
      <c r="LBU423" s="104"/>
      <c r="LBV423" s="104"/>
      <c r="LBW423" s="104"/>
      <c r="LBX423" s="104"/>
      <c r="LBY423" s="104"/>
      <c r="LBZ423" s="104"/>
      <c r="LCA423" s="104"/>
      <c r="LCB423" s="104"/>
      <c r="LCC423" s="104"/>
      <c r="LCD423" s="104"/>
      <c r="LCE423" s="104"/>
      <c r="LCF423" s="104"/>
      <c r="LCG423" s="104"/>
      <c r="LCH423" s="104"/>
      <c r="LCI423" s="104"/>
      <c r="LCJ423" s="104"/>
      <c r="LCK423" s="104"/>
      <c r="LCL423" s="104"/>
      <c r="LCM423" s="104"/>
      <c r="LCN423" s="104"/>
      <c r="LCO423" s="104"/>
      <c r="LCP423" s="104"/>
      <c r="LCQ423" s="104"/>
      <c r="LCR423" s="104"/>
      <c r="LCS423" s="104"/>
      <c r="LCT423" s="104"/>
      <c r="LCU423" s="104"/>
      <c r="LCV423" s="104"/>
      <c r="LCW423" s="104"/>
      <c r="LCX423" s="104"/>
      <c r="LCY423" s="104"/>
      <c r="LCZ423" s="104"/>
      <c r="LDA423" s="104"/>
      <c r="LDB423" s="104"/>
      <c r="LDC423" s="104"/>
      <c r="LDD423" s="104"/>
      <c r="LDE423" s="104"/>
      <c r="LDF423" s="104"/>
      <c r="LDG423" s="104"/>
      <c r="LDH423" s="104"/>
      <c r="LDI423" s="104"/>
      <c r="LDJ423" s="104"/>
      <c r="LDK423" s="104"/>
      <c r="LDL423" s="104"/>
      <c r="LDM423" s="104"/>
      <c r="LDN423" s="104"/>
      <c r="LDO423" s="104"/>
      <c r="LDP423" s="104"/>
      <c r="LDQ423" s="104"/>
      <c r="LDR423" s="104"/>
      <c r="LDS423" s="104"/>
      <c r="LDT423" s="104"/>
      <c r="LDU423" s="104"/>
      <c r="LDV423" s="104"/>
      <c r="LDW423" s="104"/>
      <c r="LDX423" s="104"/>
      <c r="LDY423" s="104"/>
      <c r="LDZ423" s="104"/>
      <c r="LEA423" s="104"/>
      <c r="LEB423" s="104"/>
      <c r="LEC423" s="104"/>
      <c r="LED423" s="104"/>
      <c r="LEE423" s="104"/>
      <c r="LEF423" s="104"/>
      <c r="LEG423" s="104"/>
      <c r="LEH423" s="104"/>
      <c r="LEI423" s="104"/>
      <c r="LEJ423" s="104"/>
      <c r="LEK423" s="104"/>
      <c r="LEL423" s="104"/>
      <c r="LEM423" s="104"/>
      <c r="LEN423" s="104"/>
      <c r="LEO423" s="104"/>
      <c r="LEP423" s="104"/>
      <c r="LEQ423" s="104"/>
      <c r="LER423" s="104"/>
      <c r="LES423" s="104"/>
      <c r="LET423" s="104"/>
      <c r="LEU423" s="104"/>
      <c r="LEV423" s="104"/>
      <c r="LEW423" s="104"/>
      <c r="LEX423" s="104"/>
      <c r="LEY423" s="104"/>
      <c r="LEZ423" s="104"/>
      <c r="LFA423" s="104"/>
      <c r="LFB423" s="104"/>
      <c r="LFC423" s="104"/>
      <c r="LFD423" s="104"/>
      <c r="LFE423" s="104"/>
      <c r="LFF423" s="104"/>
      <c r="LFG423" s="104"/>
      <c r="LFH423" s="104"/>
      <c r="LFI423" s="104"/>
      <c r="LFJ423" s="104"/>
      <c r="LFK423" s="104"/>
      <c r="LFL423" s="104"/>
      <c r="LFM423" s="104"/>
      <c r="LFN423" s="104"/>
      <c r="LFO423" s="104"/>
      <c r="LFP423" s="104"/>
      <c r="LFQ423" s="104"/>
      <c r="LFR423" s="104"/>
      <c r="LFS423" s="104"/>
      <c r="LFT423" s="104"/>
      <c r="LFU423" s="104"/>
      <c r="LFV423" s="104"/>
      <c r="LFW423" s="104"/>
      <c r="LFX423" s="104"/>
      <c r="LFY423" s="104"/>
      <c r="LFZ423" s="104"/>
      <c r="LGA423" s="104"/>
      <c r="LGB423" s="104"/>
      <c r="LGC423" s="104"/>
      <c r="LGD423" s="104"/>
      <c r="LGE423" s="104"/>
      <c r="LGF423" s="104"/>
      <c r="LGG423" s="104"/>
      <c r="LGH423" s="104"/>
      <c r="LGI423" s="104"/>
      <c r="LGJ423" s="104"/>
      <c r="LGK423" s="104"/>
      <c r="LGL423" s="104"/>
      <c r="LGM423" s="104"/>
      <c r="LGN423" s="104"/>
      <c r="LGO423" s="104"/>
      <c r="LGP423" s="104"/>
      <c r="LGQ423" s="104"/>
      <c r="LGR423" s="104"/>
      <c r="LGS423" s="104"/>
      <c r="LGT423" s="104"/>
      <c r="LGU423" s="104"/>
      <c r="LGV423" s="104"/>
      <c r="LGW423" s="104"/>
      <c r="LGX423" s="104"/>
      <c r="LGY423" s="104"/>
      <c r="LGZ423" s="104"/>
      <c r="LHA423" s="104"/>
      <c r="LHB423" s="104"/>
      <c r="LHC423" s="104"/>
      <c r="LHD423" s="104"/>
      <c r="LHE423" s="104"/>
      <c r="LHF423" s="104"/>
      <c r="LHG423" s="104"/>
      <c r="LHH423" s="104"/>
      <c r="LHI423" s="104"/>
      <c r="LHJ423" s="104"/>
      <c r="LHK423" s="104"/>
      <c r="LHL423" s="104"/>
      <c r="LHM423" s="104"/>
      <c r="LHN423" s="104"/>
      <c r="LHO423" s="104"/>
      <c r="LHP423" s="104"/>
      <c r="LHQ423" s="104"/>
      <c r="LHR423" s="104"/>
      <c r="LHS423" s="104"/>
      <c r="LHT423" s="104"/>
      <c r="LHU423" s="104"/>
      <c r="LHV423" s="104"/>
      <c r="LHW423" s="104"/>
      <c r="LHX423" s="104"/>
      <c r="LHY423" s="104"/>
      <c r="LHZ423" s="104"/>
      <c r="LIA423" s="104"/>
      <c r="LIB423" s="104"/>
      <c r="LIC423" s="104"/>
      <c r="LID423" s="104"/>
      <c r="LIE423" s="104"/>
      <c r="LIF423" s="104"/>
      <c r="LIG423" s="104"/>
      <c r="LIH423" s="104"/>
      <c r="LII423" s="104"/>
      <c r="LIJ423" s="104"/>
      <c r="LIK423" s="104"/>
      <c r="LIL423" s="104"/>
      <c r="LIM423" s="104"/>
      <c r="LIN423" s="104"/>
      <c r="LIO423" s="104"/>
      <c r="LIP423" s="104"/>
      <c r="LIQ423" s="104"/>
      <c r="LIR423" s="104"/>
      <c r="LIS423" s="104"/>
      <c r="LIT423" s="104"/>
      <c r="LIU423" s="104"/>
      <c r="LIV423" s="104"/>
      <c r="LIW423" s="104"/>
      <c r="LIX423" s="104"/>
      <c r="LIY423" s="104"/>
      <c r="LIZ423" s="104"/>
      <c r="LJA423" s="104"/>
      <c r="LJB423" s="104"/>
      <c r="LJC423" s="104"/>
      <c r="LJD423" s="104"/>
      <c r="LJE423" s="104"/>
      <c r="LJF423" s="104"/>
      <c r="LJG423" s="104"/>
      <c r="LJH423" s="104"/>
      <c r="LJI423" s="104"/>
      <c r="LJJ423" s="104"/>
      <c r="LJK423" s="104"/>
      <c r="LJL423" s="104"/>
      <c r="LJM423" s="104"/>
      <c r="LJN423" s="104"/>
      <c r="LJO423" s="104"/>
      <c r="LJP423" s="104"/>
      <c r="LJQ423" s="104"/>
      <c r="LJR423" s="104"/>
      <c r="LJS423" s="104"/>
      <c r="LJT423" s="104"/>
      <c r="LJU423" s="104"/>
      <c r="LJV423" s="104"/>
      <c r="LJW423" s="104"/>
      <c r="LJX423" s="104"/>
      <c r="LJY423" s="104"/>
      <c r="LJZ423" s="104"/>
      <c r="LKA423" s="104"/>
      <c r="LKB423" s="104"/>
      <c r="LKC423" s="104"/>
      <c r="LKD423" s="104"/>
      <c r="LKE423" s="104"/>
      <c r="LKF423" s="104"/>
      <c r="LKG423" s="104"/>
      <c r="LKH423" s="104"/>
      <c r="LKI423" s="104"/>
      <c r="LKJ423" s="104"/>
      <c r="LKK423" s="104"/>
      <c r="LKL423" s="104"/>
      <c r="LKM423" s="104"/>
      <c r="LKN423" s="104"/>
      <c r="LKO423" s="104"/>
      <c r="LKP423" s="104"/>
      <c r="LKQ423" s="104"/>
      <c r="LKR423" s="104"/>
      <c r="LKS423" s="104"/>
      <c r="LKT423" s="104"/>
      <c r="LKU423" s="104"/>
      <c r="LKV423" s="104"/>
      <c r="LKW423" s="104"/>
      <c r="LKX423" s="104"/>
      <c r="LKY423" s="104"/>
      <c r="LKZ423" s="104"/>
      <c r="LLA423" s="104"/>
      <c r="LLB423" s="104"/>
      <c r="LLC423" s="104"/>
      <c r="LLD423" s="104"/>
      <c r="LLE423" s="104"/>
      <c r="LLF423" s="104"/>
      <c r="LLG423" s="104"/>
      <c r="LLH423" s="104"/>
      <c r="LLI423" s="104"/>
      <c r="LLJ423" s="104"/>
      <c r="LLK423" s="104"/>
      <c r="LLL423" s="104"/>
      <c r="LLM423" s="104"/>
      <c r="LLN423" s="104"/>
      <c r="LLO423" s="104"/>
      <c r="LLP423" s="104"/>
      <c r="LLQ423" s="104"/>
      <c r="LLR423" s="104"/>
      <c r="LLS423" s="104"/>
      <c r="LLT423" s="104"/>
      <c r="LLU423" s="104"/>
      <c r="LLV423" s="104"/>
      <c r="LLW423" s="104"/>
      <c r="LLX423" s="104"/>
      <c r="LLY423" s="104"/>
      <c r="LLZ423" s="104"/>
      <c r="LMA423" s="104"/>
      <c r="LMB423" s="104"/>
      <c r="LMC423" s="104"/>
      <c r="LMD423" s="104"/>
      <c r="LME423" s="104"/>
      <c r="LMF423" s="104"/>
      <c r="LMG423" s="104"/>
      <c r="LMH423" s="104"/>
      <c r="LMI423" s="104"/>
      <c r="LMJ423" s="104"/>
      <c r="LMK423" s="104"/>
      <c r="LML423" s="104"/>
      <c r="LMM423" s="104"/>
      <c r="LMN423" s="104"/>
      <c r="LMO423" s="104"/>
      <c r="LMP423" s="104"/>
      <c r="LMQ423" s="104"/>
      <c r="LMR423" s="104"/>
      <c r="LMS423" s="104"/>
      <c r="LMT423" s="104"/>
      <c r="LMU423" s="104"/>
      <c r="LMV423" s="104"/>
      <c r="LMW423" s="104"/>
      <c r="LMX423" s="104"/>
      <c r="LMY423" s="104"/>
      <c r="LMZ423" s="104"/>
      <c r="LNA423" s="104"/>
      <c r="LNB423" s="104"/>
      <c r="LNC423" s="104"/>
      <c r="LND423" s="104"/>
      <c r="LNE423" s="104"/>
      <c r="LNF423" s="104"/>
      <c r="LNG423" s="104"/>
      <c r="LNH423" s="104"/>
      <c r="LNI423" s="104"/>
      <c r="LNJ423" s="104"/>
      <c r="LNK423" s="104"/>
      <c r="LNL423" s="104"/>
      <c r="LNM423" s="104"/>
      <c r="LNN423" s="104"/>
      <c r="LNO423" s="104"/>
      <c r="LNP423" s="104"/>
      <c r="LNQ423" s="104"/>
      <c r="LNR423" s="104"/>
      <c r="LNS423" s="104"/>
      <c r="LNT423" s="104"/>
      <c r="LNU423" s="104"/>
      <c r="LNV423" s="104"/>
      <c r="LNW423" s="104"/>
      <c r="LNX423" s="104"/>
      <c r="LNY423" s="104"/>
      <c r="LNZ423" s="104"/>
      <c r="LOA423" s="104"/>
      <c r="LOB423" s="104"/>
      <c r="LOC423" s="104"/>
      <c r="LOD423" s="104"/>
      <c r="LOE423" s="104"/>
      <c r="LOF423" s="104"/>
      <c r="LOG423" s="104"/>
      <c r="LOH423" s="104"/>
      <c r="LOI423" s="104"/>
      <c r="LOJ423" s="104"/>
      <c r="LOK423" s="104"/>
      <c r="LOL423" s="104"/>
      <c r="LOM423" s="104"/>
      <c r="LON423" s="104"/>
      <c r="LOO423" s="104"/>
      <c r="LOP423" s="104"/>
      <c r="LOQ423" s="104"/>
      <c r="LOR423" s="104"/>
      <c r="LOS423" s="104"/>
      <c r="LOT423" s="104"/>
      <c r="LOU423" s="104"/>
      <c r="LOV423" s="104"/>
      <c r="LOW423" s="104"/>
      <c r="LOX423" s="104"/>
      <c r="LOY423" s="104"/>
      <c r="LOZ423" s="104"/>
      <c r="LPA423" s="104"/>
      <c r="LPB423" s="104"/>
      <c r="LPC423" s="104"/>
      <c r="LPD423" s="104"/>
      <c r="LPE423" s="104"/>
      <c r="LPF423" s="104"/>
      <c r="LPG423" s="104"/>
      <c r="LPH423" s="104"/>
      <c r="LPI423" s="104"/>
      <c r="LPJ423" s="104"/>
      <c r="LPK423" s="104"/>
      <c r="LPL423" s="104"/>
      <c r="LPM423" s="104"/>
      <c r="LPN423" s="104"/>
      <c r="LPO423" s="104"/>
      <c r="LPP423" s="104"/>
      <c r="LPQ423" s="104"/>
      <c r="LPR423" s="104"/>
      <c r="LPS423" s="104"/>
      <c r="LPT423" s="104"/>
      <c r="LPU423" s="104"/>
      <c r="LPV423" s="104"/>
      <c r="LPW423" s="104"/>
      <c r="LPX423" s="104"/>
      <c r="LPY423" s="104"/>
      <c r="LPZ423" s="104"/>
      <c r="LQA423" s="104"/>
      <c r="LQB423" s="104"/>
      <c r="LQC423" s="104"/>
      <c r="LQD423" s="104"/>
      <c r="LQE423" s="104"/>
      <c r="LQF423" s="104"/>
      <c r="LQG423" s="104"/>
      <c r="LQH423" s="104"/>
      <c r="LQI423" s="104"/>
      <c r="LQJ423" s="104"/>
      <c r="LQK423" s="104"/>
      <c r="LQL423" s="104"/>
      <c r="LQM423" s="104"/>
      <c r="LQN423" s="104"/>
      <c r="LQO423" s="104"/>
      <c r="LQP423" s="104"/>
      <c r="LQQ423" s="104"/>
      <c r="LQR423" s="104"/>
      <c r="LQS423" s="104"/>
      <c r="LQT423" s="104"/>
      <c r="LQU423" s="104"/>
      <c r="LQV423" s="104"/>
      <c r="LQW423" s="104"/>
      <c r="LQX423" s="104"/>
      <c r="LQY423" s="104"/>
      <c r="LQZ423" s="104"/>
      <c r="LRA423" s="104"/>
      <c r="LRB423" s="104"/>
      <c r="LRC423" s="104"/>
      <c r="LRD423" s="104"/>
      <c r="LRE423" s="104"/>
      <c r="LRF423" s="104"/>
      <c r="LRG423" s="104"/>
      <c r="LRH423" s="104"/>
      <c r="LRI423" s="104"/>
      <c r="LRJ423" s="104"/>
      <c r="LRK423" s="104"/>
      <c r="LRL423" s="104"/>
      <c r="LRM423" s="104"/>
      <c r="LRN423" s="104"/>
      <c r="LRO423" s="104"/>
      <c r="LRP423" s="104"/>
      <c r="LRQ423" s="104"/>
      <c r="LRR423" s="104"/>
      <c r="LRS423" s="104"/>
      <c r="LRT423" s="104"/>
      <c r="LRU423" s="104"/>
      <c r="LRV423" s="104"/>
      <c r="LRW423" s="104"/>
      <c r="LRX423" s="104"/>
      <c r="LRY423" s="104"/>
      <c r="LRZ423" s="104"/>
      <c r="LSA423" s="104"/>
      <c r="LSB423" s="104"/>
      <c r="LSC423" s="104"/>
      <c r="LSD423" s="104"/>
      <c r="LSE423" s="104"/>
      <c r="LSF423" s="104"/>
      <c r="LSG423" s="104"/>
      <c r="LSH423" s="104"/>
      <c r="LSI423" s="104"/>
      <c r="LSJ423" s="104"/>
      <c r="LSK423" s="104"/>
      <c r="LSL423" s="104"/>
      <c r="LSM423" s="104"/>
      <c r="LSN423" s="104"/>
      <c r="LSO423" s="104"/>
      <c r="LSP423" s="104"/>
      <c r="LSQ423" s="104"/>
      <c r="LSR423" s="104"/>
      <c r="LSS423" s="104"/>
      <c r="LST423" s="104"/>
      <c r="LSU423" s="104"/>
      <c r="LSV423" s="104"/>
      <c r="LSW423" s="104"/>
      <c r="LSX423" s="104"/>
      <c r="LSY423" s="104"/>
      <c r="LSZ423" s="104"/>
      <c r="LTA423" s="104"/>
      <c r="LTB423" s="104"/>
      <c r="LTC423" s="104"/>
      <c r="LTD423" s="104"/>
      <c r="LTE423" s="104"/>
      <c r="LTF423" s="104"/>
      <c r="LTG423" s="104"/>
      <c r="LTH423" s="104"/>
      <c r="LTI423" s="104"/>
      <c r="LTJ423" s="104"/>
      <c r="LTK423" s="104"/>
      <c r="LTL423" s="104"/>
      <c r="LTM423" s="104"/>
      <c r="LTN423" s="104"/>
      <c r="LTO423" s="104"/>
      <c r="LTP423" s="104"/>
      <c r="LTQ423" s="104"/>
      <c r="LTR423" s="104"/>
      <c r="LTS423" s="104"/>
      <c r="LTT423" s="104"/>
      <c r="LTU423" s="104"/>
      <c r="LTV423" s="104"/>
      <c r="LTW423" s="104"/>
      <c r="LTX423" s="104"/>
      <c r="LTY423" s="104"/>
      <c r="LTZ423" s="104"/>
      <c r="LUA423" s="104"/>
      <c r="LUB423" s="104"/>
      <c r="LUC423" s="104"/>
      <c r="LUD423" s="104"/>
      <c r="LUE423" s="104"/>
      <c r="LUF423" s="104"/>
      <c r="LUG423" s="104"/>
      <c r="LUH423" s="104"/>
      <c r="LUI423" s="104"/>
      <c r="LUJ423" s="104"/>
      <c r="LUK423" s="104"/>
      <c r="LUL423" s="104"/>
      <c r="LUM423" s="104"/>
      <c r="LUN423" s="104"/>
      <c r="LUO423" s="104"/>
      <c r="LUP423" s="104"/>
      <c r="LUQ423" s="104"/>
      <c r="LUR423" s="104"/>
      <c r="LUS423" s="104"/>
      <c r="LUT423" s="104"/>
      <c r="LUU423" s="104"/>
      <c r="LUV423" s="104"/>
      <c r="LUW423" s="104"/>
      <c r="LUX423" s="104"/>
      <c r="LUY423" s="104"/>
      <c r="LUZ423" s="104"/>
      <c r="LVA423" s="104"/>
      <c r="LVB423" s="104"/>
      <c r="LVC423" s="104"/>
      <c r="LVD423" s="104"/>
      <c r="LVE423" s="104"/>
      <c r="LVF423" s="104"/>
      <c r="LVG423" s="104"/>
      <c r="LVH423" s="104"/>
      <c r="LVI423" s="104"/>
      <c r="LVJ423" s="104"/>
      <c r="LVK423" s="104"/>
      <c r="LVL423" s="104"/>
      <c r="LVM423" s="104"/>
      <c r="LVN423" s="104"/>
      <c r="LVO423" s="104"/>
      <c r="LVP423" s="104"/>
      <c r="LVQ423" s="104"/>
      <c r="LVR423" s="104"/>
      <c r="LVS423" s="104"/>
      <c r="LVT423" s="104"/>
      <c r="LVU423" s="104"/>
      <c r="LVV423" s="104"/>
      <c r="LVW423" s="104"/>
      <c r="LVX423" s="104"/>
      <c r="LVY423" s="104"/>
      <c r="LVZ423" s="104"/>
      <c r="LWA423" s="104"/>
      <c r="LWB423" s="104"/>
      <c r="LWC423" s="104"/>
      <c r="LWD423" s="104"/>
      <c r="LWE423" s="104"/>
      <c r="LWF423" s="104"/>
      <c r="LWG423" s="104"/>
      <c r="LWH423" s="104"/>
      <c r="LWI423" s="104"/>
      <c r="LWJ423" s="104"/>
      <c r="LWK423" s="104"/>
      <c r="LWL423" s="104"/>
      <c r="LWM423" s="104"/>
      <c r="LWN423" s="104"/>
      <c r="LWO423" s="104"/>
      <c r="LWP423" s="104"/>
      <c r="LWQ423" s="104"/>
      <c r="LWR423" s="104"/>
      <c r="LWS423" s="104"/>
      <c r="LWT423" s="104"/>
      <c r="LWU423" s="104"/>
      <c r="LWV423" s="104"/>
      <c r="LWW423" s="104"/>
      <c r="LWX423" s="104"/>
      <c r="LWY423" s="104"/>
      <c r="LWZ423" s="104"/>
      <c r="LXA423" s="104"/>
      <c r="LXB423" s="104"/>
      <c r="LXC423" s="104"/>
      <c r="LXD423" s="104"/>
      <c r="LXE423" s="104"/>
      <c r="LXF423" s="104"/>
      <c r="LXG423" s="104"/>
      <c r="LXH423" s="104"/>
      <c r="LXI423" s="104"/>
      <c r="LXJ423" s="104"/>
      <c r="LXK423" s="104"/>
      <c r="LXL423" s="104"/>
      <c r="LXM423" s="104"/>
      <c r="LXN423" s="104"/>
      <c r="LXO423" s="104"/>
      <c r="LXP423" s="104"/>
      <c r="LXQ423" s="104"/>
      <c r="LXR423" s="104"/>
      <c r="LXS423" s="104"/>
      <c r="LXT423" s="104"/>
      <c r="LXU423" s="104"/>
      <c r="LXV423" s="104"/>
      <c r="LXW423" s="104"/>
      <c r="LXX423" s="104"/>
      <c r="LXY423" s="104"/>
      <c r="LXZ423" s="104"/>
      <c r="LYA423" s="104"/>
      <c r="LYB423" s="104"/>
      <c r="LYC423" s="104"/>
      <c r="LYD423" s="104"/>
      <c r="LYE423" s="104"/>
      <c r="LYF423" s="104"/>
      <c r="LYG423" s="104"/>
      <c r="LYH423" s="104"/>
      <c r="LYI423" s="104"/>
      <c r="LYJ423" s="104"/>
      <c r="LYK423" s="104"/>
      <c r="LYL423" s="104"/>
      <c r="LYM423" s="104"/>
      <c r="LYN423" s="104"/>
      <c r="LYO423" s="104"/>
      <c r="LYP423" s="104"/>
      <c r="LYQ423" s="104"/>
      <c r="LYR423" s="104"/>
      <c r="LYS423" s="104"/>
      <c r="LYT423" s="104"/>
      <c r="LYU423" s="104"/>
      <c r="LYV423" s="104"/>
      <c r="LYW423" s="104"/>
      <c r="LYX423" s="104"/>
      <c r="LYY423" s="104"/>
      <c r="LYZ423" s="104"/>
      <c r="LZA423" s="104"/>
      <c r="LZB423" s="104"/>
      <c r="LZC423" s="104"/>
      <c r="LZD423" s="104"/>
      <c r="LZE423" s="104"/>
      <c r="LZF423" s="104"/>
      <c r="LZG423" s="104"/>
      <c r="LZH423" s="104"/>
      <c r="LZI423" s="104"/>
      <c r="LZJ423" s="104"/>
      <c r="LZK423" s="104"/>
      <c r="LZL423" s="104"/>
      <c r="LZM423" s="104"/>
      <c r="LZN423" s="104"/>
      <c r="LZO423" s="104"/>
      <c r="LZP423" s="104"/>
      <c r="LZQ423" s="104"/>
      <c r="LZR423" s="104"/>
      <c r="LZS423" s="104"/>
      <c r="LZT423" s="104"/>
      <c r="LZU423" s="104"/>
      <c r="LZV423" s="104"/>
      <c r="LZW423" s="104"/>
      <c r="LZX423" s="104"/>
      <c r="LZY423" s="104"/>
      <c r="LZZ423" s="104"/>
      <c r="MAA423" s="104"/>
      <c r="MAB423" s="104"/>
      <c r="MAC423" s="104"/>
      <c r="MAD423" s="104"/>
      <c r="MAE423" s="104"/>
      <c r="MAF423" s="104"/>
      <c r="MAG423" s="104"/>
      <c r="MAH423" s="104"/>
      <c r="MAI423" s="104"/>
      <c r="MAJ423" s="104"/>
      <c r="MAK423" s="104"/>
      <c r="MAL423" s="104"/>
      <c r="MAM423" s="104"/>
      <c r="MAN423" s="104"/>
      <c r="MAO423" s="104"/>
      <c r="MAP423" s="104"/>
      <c r="MAQ423" s="104"/>
      <c r="MAR423" s="104"/>
      <c r="MAS423" s="104"/>
      <c r="MAT423" s="104"/>
      <c r="MAU423" s="104"/>
      <c r="MAV423" s="104"/>
      <c r="MAW423" s="104"/>
      <c r="MAX423" s="104"/>
      <c r="MAY423" s="104"/>
      <c r="MAZ423" s="104"/>
      <c r="MBA423" s="104"/>
      <c r="MBB423" s="104"/>
      <c r="MBC423" s="104"/>
      <c r="MBD423" s="104"/>
      <c r="MBE423" s="104"/>
      <c r="MBF423" s="104"/>
      <c r="MBG423" s="104"/>
      <c r="MBH423" s="104"/>
      <c r="MBI423" s="104"/>
      <c r="MBJ423" s="104"/>
      <c r="MBK423" s="104"/>
      <c r="MBL423" s="104"/>
      <c r="MBM423" s="104"/>
      <c r="MBN423" s="104"/>
      <c r="MBO423" s="104"/>
      <c r="MBP423" s="104"/>
      <c r="MBQ423" s="104"/>
      <c r="MBR423" s="104"/>
      <c r="MBS423" s="104"/>
      <c r="MBT423" s="104"/>
      <c r="MBU423" s="104"/>
      <c r="MBV423" s="104"/>
      <c r="MBW423" s="104"/>
      <c r="MBX423" s="104"/>
      <c r="MBY423" s="104"/>
      <c r="MBZ423" s="104"/>
      <c r="MCA423" s="104"/>
      <c r="MCB423" s="104"/>
      <c r="MCC423" s="104"/>
      <c r="MCD423" s="104"/>
      <c r="MCE423" s="104"/>
      <c r="MCF423" s="104"/>
      <c r="MCG423" s="104"/>
      <c r="MCH423" s="104"/>
      <c r="MCI423" s="104"/>
      <c r="MCJ423" s="104"/>
      <c r="MCK423" s="104"/>
      <c r="MCL423" s="104"/>
      <c r="MCM423" s="104"/>
      <c r="MCN423" s="104"/>
      <c r="MCO423" s="104"/>
      <c r="MCP423" s="104"/>
      <c r="MCQ423" s="104"/>
      <c r="MCR423" s="104"/>
      <c r="MCS423" s="104"/>
      <c r="MCT423" s="104"/>
      <c r="MCU423" s="104"/>
      <c r="MCV423" s="104"/>
      <c r="MCW423" s="104"/>
      <c r="MCX423" s="104"/>
      <c r="MCY423" s="104"/>
      <c r="MCZ423" s="104"/>
      <c r="MDA423" s="104"/>
      <c r="MDB423" s="104"/>
      <c r="MDC423" s="104"/>
      <c r="MDD423" s="104"/>
      <c r="MDE423" s="104"/>
      <c r="MDF423" s="104"/>
      <c r="MDG423" s="104"/>
      <c r="MDH423" s="104"/>
      <c r="MDI423" s="104"/>
      <c r="MDJ423" s="104"/>
      <c r="MDK423" s="104"/>
      <c r="MDL423" s="104"/>
      <c r="MDM423" s="104"/>
      <c r="MDN423" s="104"/>
      <c r="MDO423" s="104"/>
      <c r="MDP423" s="104"/>
      <c r="MDQ423" s="104"/>
      <c r="MDR423" s="104"/>
      <c r="MDS423" s="104"/>
      <c r="MDT423" s="104"/>
      <c r="MDU423" s="104"/>
      <c r="MDV423" s="104"/>
      <c r="MDW423" s="104"/>
      <c r="MDX423" s="104"/>
      <c r="MDY423" s="104"/>
      <c r="MDZ423" s="104"/>
      <c r="MEA423" s="104"/>
      <c r="MEB423" s="104"/>
      <c r="MEC423" s="104"/>
      <c r="MED423" s="104"/>
      <c r="MEE423" s="104"/>
      <c r="MEF423" s="104"/>
      <c r="MEG423" s="104"/>
      <c r="MEH423" s="104"/>
      <c r="MEI423" s="104"/>
      <c r="MEJ423" s="104"/>
      <c r="MEK423" s="104"/>
      <c r="MEL423" s="104"/>
      <c r="MEM423" s="104"/>
      <c r="MEN423" s="104"/>
      <c r="MEO423" s="104"/>
      <c r="MEP423" s="104"/>
      <c r="MEQ423" s="104"/>
      <c r="MER423" s="104"/>
      <c r="MES423" s="104"/>
      <c r="MET423" s="104"/>
      <c r="MEU423" s="104"/>
      <c r="MEV423" s="104"/>
      <c r="MEW423" s="104"/>
      <c r="MEX423" s="104"/>
      <c r="MEY423" s="104"/>
      <c r="MEZ423" s="104"/>
      <c r="MFA423" s="104"/>
      <c r="MFB423" s="104"/>
      <c r="MFC423" s="104"/>
      <c r="MFD423" s="104"/>
      <c r="MFE423" s="104"/>
      <c r="MFF423" s="104"/>
      <c r="MFG423" s="104"/>
      <c r="MFH423" s="104"/>
      <c r="MFI423" s="104"/>
      <c r="MFJ423" s="104"/>
      <c r="MFK423" s="104"/>
      <c r="MFL423" s="104"/>
      <c r="MFM423" s="104"/>
      <c r="MFN423" s="104"/>
      <c r="MFO423" s="104"/>
      <c r="MFP423" s="104"/>
      <c r="MFQ423" s="104"/>
      <c r="MFR423" s="104"/>
      <c r="MFS423" s="104"/>
      <c r="MFT423" s="104"/>
      <c r="MFU423" s="104"/>
      <c r="MFV423" s="104"/>
      <c r="MFW423" s="104"/>
      <c r="MFX423" s="104"/>
      <c r="MFY423" s="104"/>
      <c r="MFZ423" s="104"/>
      <c r="MGA423" s="104"/>
      <c r="MGB423" s="104"/>
      <c r="MGC423" s="104"/>
      <c r="MGD423" s="104"/>
      <c r="MGE423" s="104"/>
      <c r="MGF423" s="104"/>
      <c r="MGG423" s="104"/>
      <c r="MGH423" s="104"/>
      <c r="MGI423" s="104"/>
      <c r="MGJ423" s="104"/>
      <c r="MGK423" s="104"/>
      <c r="MGL423" s="104"/>
      <c r="MGM423" s="104"/>
      <c r="MGN423" s="104"/>
      <c r="MGO423" s="104"/>
      <c r="MGP423" s="104"/>
      <c r="MGQ423" s="104"/>
      <c r="MGR423" s="104"/>
      <c r="MGS423" s="104"/>
      <c r="MGT423" s="104"/>
      <c r="MGU423" s="104"/>
      <c r="MGV423" s="104"/>
      <c r="MGW423" s="104"/>
      <c r="MGX423" s="104"/>
      <c r="MGY423" s="104"/>
      <c r="MGZ423" s="104"/>
      <c r="MHA423" s="104"/>
      <c r="MHB423" s="104"/>
      <c r="MHC423" s="104"/>
      <c r="MHD423" s="104"/>
      <c r="MHE423" s="104"/>
      <c r="MHF423" s="104"/>
      <c r="MHG423" s="104"/>
      <c r="MHH423" s="104"/>
      <c r="MHI423" s="104"/>
      <c r="MHJ423" s="104"/>
      <c r="MHK423" s="104"/>
      <c r="MHL423" s="104"/>
      <c r="MHM423" s="104"/>
      <c r="MHN423" s="104"/>
      <c r="MHO423" s="104"/>
      <c r="MHP423" s="104"/>
      <c r="MHQ423" s="104"/>
      <c r="MHR423" s="104"/>
      <c r="MHS423" s="104"/>
      <c r="MHT423" s="104"/>
      <c r="MHU423" s="104"/>
      <c r="MHV423" s="104"/>
      <c r="MHW423" s="104"/>
      <c r="MHX423" s="104"/>
      <c r="MHY423" s="104"/>
      <c r="MHZ423" s="104"/>
      <c r="MIA423" s="104"/>
      <c r="MIB423" s="104"/>
      <c r="MIC423" s="104"/>
      <c r="MID423" s="104"/>
      <c r="MIE423" s="104"/>
      <c r="MIF423" s="104"/>
      <c r="MIG423" s="104"/>
      <c r="MIH423" s="104"/>
      <c r="MII423" s="104"/>
      <c r="MIJ423" s="104"/>
      <c r="MIK423" s="104"/>
      <c r="MIL423" s="104"/>
      <c r="MIM423" s="104"/>
      <c r="MIN423" s="104"/>
      <c r="MIO423" s="104"/>
      <c r="MIP423" s="104"/>
      <c r="MIQ423" s="104"/>
      <c r="MIR423" s="104"/>
      <c r="MIS423" s="104"/>
      <c r="MIT423" s="104"/>
      <c r="MIU423" s="104"/>
      <c r="MIV423" s="104"/>
      <c r="MIW423" s="104"/>
      <c r="MIX423" s="104"/>
      <c r="MIY423" s="104"/>
      <c r="MIZ423" s="104"/>
      <c r="MJA423" s="104"/>
      <c r="MJB423" s="104"/>
      <c r="MJC423" s="104"/>
      <c r="MJD423" s="104"/>
      <c r="MJE423" s="104"/>
      <c r="MJF423" s="104"/>
      <c r="MJG423" s="104"/>
      <c r="MJH423" s="104"/>
      <c r="MJI423" s="104"/>
      <c r="MJJ423" s="104"/>
      <c r="MJK423" s="104"/>
      <c r="MJL423" s="104"/>
      <c r="MJM423" s="104"/>
      <c r="MJN423" s="104"/>
      <c r="MJO423" s="104"/>
      <c r="MJP423" s="104"/>
      <c r="MJQ423" s="104"/>
      <c r="MJR423" s="104"/>
      <c r="MJS423" s="104"/>
      <c r="MJT423" s="104"/>
      <c r="MJU423" s="104"/>
      <c r="MJV423" s="104"/>
      <c r="MJW423" s="104"/>
      <c r="MJX423" s="104"/>
      <c r="MJY423" s="104"/>
      <c r="MJZ423" s="104"/>
      <c r="MKA423" s="104"/>
      <c r="MKB423" s="104"/>
      <c r="MKC423" s="104"/>
      <c r="MKD423" s="104"/>
      <c r="MKE423" s="104"/>
      <c r="MKF423" s="104"/>
      <c r="MKG423" s="104"/>
      <c r="MKH423" s="104"/>
      <c r="MKI423" s="104"/>
      <c r="MKJ423" s="104"/>
      <c r="MKK423" s="104"/>
      <c r="MKL423" s="104"/>
      <c r="MKM423" s="104"/>
      <c r="MKN423" s="104"/>
      <c r="MKO423" s="104"/>
      <c r="MKP423" s="104"/>
      <c r="MKQ423" s="104"/>
      <c r="MKR423" s="104"/>
      <c r="MKS423" s="104"/>
      <c r="MKT423" s="104"/>
      <c r="MKU423" s="104"/>
      <c r="MKV423" s="104"/>
      <c r="MKW423" s="104"/>
      <c r="MKX423" s="104"/>
      <c r="MKY423" s="104"/>
      <c r="MKZ423" s="104"/>
      <c r="MLA423" s="104"/>
      <c r="MLB423" s="104"/>
      <c r="MLC423" s="104"/>
      <c r="MLD423" s="104"/>
      <c r="MLE423" s="104"/>
      <c r="MLF423" s="104"/>
      <c r="MLG423" s="104"/>
      <c r="MLH423" s="104"/>
      <c r="MLI423" s="104"/>
      <c r="MLJ423" s="104"/>
      <c r="MLK423" s="104"/>
      <c r="MLL423" s="104"/>
      <c r="MLM423" s="104"/>
      <c r="MLN423" s="104"/>
      <c r="MLO423" s="104"/>
      <c r="MLP423" s="104"/>
      <c r="MLQ423" s="104"/>
      <c r="MLR423" s="104"/>
      <c r="MLS423" s="104"/>
      <c r="MLT423" s="104"/>
      <c r="MLU423" s="104"/>
      <c r="MLV423" s="104"/>
      <c r="MLW423" s="104"/>
      <c r="MLX423" s="104"/>
      <c r="MLY423" s="104"/>
      <c r="MLZ423" s="104"/>
      <c r="MMA423" s="104"/>
      <c r="MMB423" s="104"/>
      <c r="MMC423" s="104"/>
      <c r="MMD423" s="104"/>
      <c r="MME423" s="104"/>
      <c r="MMF423" s="104"/>
      <c r="MMG423" s="104"/>
      <c r="MMH423" s="104"/>
      <c r="MMI423" s="104"/>
      <c r="MMJ423" s="104"/>
      <c r="MMK423" s="104"/>
      <c r="MML423" s="104"/>
      <c r="MMM423" s="104"/>
      <c r="MMN423" s="104"/>
      <c r="MMO423" s="104"/>
      <c r="MMP423" s="104"/>
      <c r="MMQ423" s="104"/>
      <c r="MMR423" s="104"/>
      <c r="MMS423" s="104"/>
      <c r="MMT423" s="104"/>
      <c r="MMU423" s="104"/>
      <c r="MMV423" s="104"/>
      <c r="MMW423" s="104"/>
      <c r="MMX423" s="104"/>
      <c r="MMY423" s="104"/>
      <c r="MMZ423" s="104"/>
      <c r="MNA423" s="104"/>
      <c r="MNB423" s="104"/>
      <c r="MNC423" s="104"/>
      <c r="MND423" s="104"/>
      <c r="MNE423" s="104"/>
      <c r="MNF423" s="104"/>
      <c r="MNG423" s="104"/>
      <c r="MNH423" s="104"/>
      <c r="MNI423" s="104"/>
      <c r="MNJ423" s="104"/>
      <c r="MNK423" s="104"/>
      <c r="MNL423" s="104"/>
      <c r="MNM423" s="104"/>
      <c r="MNN423" s="104"/>
      <c r="MNO423" s="104"/>
      <c r="MNP423" s="104"/>
      <c r="MNQ423" s="104"/>
      <c r="MNR423" s="104"/>
      <c r="MNS423" s="104"/>
      <c r="MNT423" s="104"/>
      <c r="MNU423" s="104"/>
      <c r="MNV423" s="104"/>
      <c r="MNW423" s="104"/>
      <c r="MNX423" s="104"/>
      <c r="MNY423" s="104"/>
      <c r="MNZ423" s="104"/>
      <c r="MOA423" s="104"/>
      <c r="MOB423" s="104"/>
      <c r="MOC423" s="104"/>
      <c r="MOD423" s="104"/>
      <c r="MOE423" s="104"/>
      <c r="MOF423" s="104"/>
      <c r="MOG423" s="104"/>
      <c r="MOH423" s="104"/>
      <c r="MOI423" s="104"/>
      <c r="MOJ423" s="104"/>
      <c r="MOK423" s="104"/>
      <c r="MOL423" s="104"/>
      <c r="MOM423" s="104"/>
      <c r="MON423" s="104"/>
      <c r="MOO423" s="104"/>
      <c r="MOP423" s="104"/>
      <c r="MOQ423" s="104"/>
      <c r="MOR423" s="104"/>
      <c r="MOS423" s="104"/>
      <c r="MOT423" s="104"/>
      <c r="MOU423" s="104"/>
      <c r="MOV423" s="104"/>
      <c r="MOW423" s="104"/>
      <c r="MOX423" s="104"/>
      <c r="MOY423" s="104"/>
      <c r="MOZ423" s="104"/>
      <c r="MPA423" s="104"/>
      <c r="MPB423" s="104"/>
      <c r="MPC423" s="104"/>
      <c r="MPD423" s="104"/>
      <c r="MPE423" s="104"/>
      <c r="MPF423" s="104"/>
      <c r="MPG423" s="104"/>
      <c r="MPH423" s="104"/>
      <c r="MPI423" s="104"/>
      <c r="MPJ423" s="104"/>
      <c r="MPK423" s="104"/>
      <c r="MPL423" s="104"/>
      <c r="MPM423" s="104"/>
      <c r="MPN423" s="104"/>
      <c r="MPO423" s="104"/>
      <c r="MPP423" s="104"/>
      <c r="MPQ423" s="104"/>
      <c r="MPR423" s="104"/>
      <c r="MPS423" s="104"/>
      <c r="MPT423" s="104"/>
      <c r="MPU423" s="104"/>
      <c r="MPV423" s="104"/>
      <c r="MPW423" s="104"/>
      <c r="MPX423" s="104"/>
      <c r="MPY423" s="104"/>
      <c r="MPZ423" s="104"/>
      <c r="MQA423" s="104"/>
      <c r="MQB423" s="104"/>
      <c r="MQC423" s="104"/>
      <c r="MQD423" s="104"/>
      <c r="MQE423" s="104"/>
      <c r="MQF423" s="104"/>
      <c r="MQG423" s="104"/>
      <c r="MQH423" s="104"/>
      <c r="MQI423" s="104"/>
      <c r="MQJ423" s="104"/>
      <c r="MQK423" s="104"/>
      <c r="MQL423" s="104"/>
      <c r="MQM423" s="104"/>
      <c r="MQN423" s="104"/>
      <c r="MQO423" s="104"/>
      <c r="MQP423" s="104"/>
      <c r="MQQ423" s="104"/>
      <c r="MQR423" s="104"/>
      <c r="MQS423" s="104"/>
      <c r="MQT423" s="104"/>
      <c r="MQU423" s="104"/>
      <c r="MQV423" s="104"/>
      <c r="MQW423" s="104"/>
      <c r="MQX423" s="104"/>
      <c r="MQY423" s="104"/>
      <c r="MQZ423" s="104"/>
      <c r="MRA423" s="104"/>
      <c r="MRB423" s="104"/>
      <c r="MRC423" s="104"/>
      <c r="MRD423" s="104"/>
      <c r="MRE423" s="104"/>
      <c r="MRF423" s="104"/>
      <c r="MRG423" s="104"/>
      <c r="MRH423" s="104"/>
      <c r="MRI423" s="104"/>
      <c r="MRJ423" s="104"/>
      <c r="MRK423" s="104"/>
      <c r="MRL423" s="104"/>
      <c r="MRM423" s="104"/>
      <c r="MRN423" s="104"/>
      <c r="MRO423" s="104"/>
      <c r="MRP423" s="104"/>
      <c r="MRQ423" s="104"/>
      <c r="MRR423" s="104"/>
      <c r="MRS423" s="104"/>
      <c r="MRT423" s="104"/>
      <c r="MRU423" s="104"/>
      <c r="MRV423" s="104"/>
      <c r="MRW423" s="104"/>
      <c r="MRX423" s="104"/>
      <c r="MRY423" s="104"/>
      <c r="MRZ423" s="104"/>
      <c r="MSA423" s="104"/>
      <c r="MSB423" s="104"/>
      <c r="MSC423" s="104"/>
      <c r="MSD423" s="104"/>
      <c r="MSE423" s="104"/>
      <c r="MSF423" s="104"/>
      <c r="MSG423" s="104"/>
      <c r="MSH423" s="104"/>
      <c r="MSI423" s="104"/>
      <c r="MSJ423" s="104"/>
      <c r="MSK423" s="104"/>
      <c r="MSL423" s="104"/>
      <c r="MSM423" s="104"/>
      <c r="MSN423" s="104"/>
      <c r="MSO423" s="104"/>
      <c r="MSP423" s="104"/>
      <c r="MSQ423" s="104"/>
      <c r="MSR423" s="104"/>
      <c r="MSS423" s="104"/>
      <c r="MST423" s="104"/>
      <c r="MSU423" s="104"/>
      <c r="MSV423" s="104"/>
      <c r="MSW423" s="104"/>
      <c r="MSX423" s="104"/>
      <c r="MSY423" s="104"/>
      <c r="MSZ423" s="104"/>
      <c r="MTA423" s="104"/>
      <c r="MTB423" s="104"/>
      <c r="MTC423" s="104"/>
      <c r="MTD423" s="104"/>
      <c r="MTE423" s="104"/>
      <c r="MTF423" s="104"/>
      <c r="MTG423" s="104"/>
      <c r="MTH423" s="104"/>
      <c r="MTI423" s="104"/>
      <c r="MTJ423" s="104"/>
      <c r="MTK423" s="104"/>
      <c r="MTL423" s="104"/>
      <c r="MTM423" s="104"/>
      <c r="MTN423" s="104"/>
      <c r="MTO423" s="104"/>
      <c r="MTP423" s="104"/>
      <c r="MTQ423" s="104"/>
      <c r="MTR423" s="104"/>
      <c r="MTS423" s="104"/>
      <c r="MTT423" s="104"/>
      <c r="MTU423" s="104"/>
      <c r="MTV423" s="104"/>
      <c r="MTW423" s="104"/>
      <c r="MTX423" s="104"/>
      <c r="MTY423" s="104"/>
      <c r="MTZ423" s="104"/>
      <c r="MUA423" s="104"/>
      <c r="MUB423" s="104"/>
      <c r="MUC423" s="104"/>
      <c r="MUD423" s="104"/>
      <c r="MUE423" s="104"/>
      <c r="MUF423" s="104"/>
      <c r="MUG423" s="104"/>
      <c r="MUH423" s="104"/>
      <c r="MUI423" s="104"/>
      <c r="MUJ423" s="104"/>
      <c r="MUK423" s="104"/>
      <c r="MUL423" s="104"/>
      <c r="MUM423" s="104"/>
      <c r="MUN423" s="104"/>
      <c r="MUO423" s="104"/>
      <c r="MUP423" s="104"/>
      <c r="MUQ423" s="104"/>
      <c r="MUR423" s="104"/>
      <c r="MUS423" s="104"/>
      <c r="MUT423" s="104"/>
      <c r="MUU423" s="104"/>
      <c r="MUV423" s="104"/>
      <c r="MUW423" s="104"/>
      <c r="MUX423" s="104"/>
      <c r="MUY423" s="104"/>
      <c r="MUZ423" s="104"/>
      <c r="MVA423" s="104"/>
      <c r="MVB423" s="104"/>
      <c r="MVC423" s="104"/>
      <c r="MVD423" s="104"/>
      <c r="MVE423" s="104"/>
      <c r="MVF423" s="104"/>
      <c r="MVG423" s="104"/>
      <c r="MVH423" s="104"/>
      <c r="MVI423" s="104"/>
      <c r="MVJ423" s="104"/>
      <c r="MVK423" s="104"/>
      <c r="MVL423" s="104"/>
      <c r="MVM423" s="104"/>
      <c r="MVN423" s="104"/>
      <c r="MVO423" s="104"/>
      <c r="MVP423" s="104"/>
      <c r="MVQ423" s="104"/>
      <c r="MVR423" s="104"/>
      <c r="MVS423" s="104"/>
      <c r="MVT423" s="104"/>
      <c r="MVU423" s="104"/>
      <c r="MVV423" s="104"/>
      <c r="MVW423" s="104"/>
      <c r="MVX423" s="104"/>
      <c r="MVY423" s="104"/>
      <c r="MVZ423" s="104"/>
      <c r="MWA423" s="104"/>
      <c r="MWB423" s="104"/>
      <c r="MWC423" s="104"/>
      <c r="MWD423" s="104"/>
      <c r="MWE423" s="104"/>
      <c r="MWF423" s="104"/>
      <c r="MWG423" s="104"/>
      <c r="MWH423" s="104"/>
      <c r="MWI423" s="104"/>
      <c r="MWJ423" s="104"/>
      <c r="MWK423" s="104"/>
      <c r="MWL423" s="104"/>
      <c r="MWM423" s="104"/>
      <c r="MWN423" s="104"/>
      <c r="MWO423" s="104"/>
      <c r="MWP423" s="104"/>
      <c r="MWQ423" s="104"/>
      <c r="MWR423" s="104"/>
      <c r="MWS423" s="104"/>
      <c r="MWT423" s="104"/>
      <c r="MWU423" s="104"/>
      <c r="MWV423" s="104"/>
      <c r="MWW423" s="104"/>
      <c r="MWX423" s="104"/>
      <c r="MWY423" s="104"/>
      <c r="MWZ423" s="104"/>
      <c r="MXA423" s="104"/>
      <c r="MXB423" s="104"/>
      <c r="MXC423" s="104"/>
      <c r="MXD423" s="104"/>
      <c r="MXE423" s="104"/>
      <c r="MXF423" s="104"/>
      <c r="MXG423" s="104"/>
      <c r="MXH423" s="104"/>
      <c r="MXI423" s="104"/>
      <c r="MXJ423" s="104"/>
      <c r="MXK423" s="104"/>
      <c r="MXL423" s="104"/>
      <c r="MXM423" s="104"/>
      <c r="MXN423" s="104"/>
      <c r="MXO423" s="104"/>
      <c r="MXP423" s="104"/>
      <c r="MXQ423" s="104"/>
      <c r="MXR423" s="104"/>
      <c r="MXS423" s="104"/>
      <c r="MXT423" s="104"/>
      <c r="MXU423" s="104"/>
      <c r="MXV423" s="104"/>
      <c r="MXW423" s="104"/>
      <c r="MXX423" s="104"/>
      <c r="MXY423" s="104"/>
      <c r="MXZ423" s="104"/>
      <c r="MYA423" s="104"/>
      <c r="MYB423" s="104"/>
      <c r="MYC423" s="104"/>
      <c r="MYD423" s="104"/>
      <c r="MYE423" s="104"/>
      <c r="MYF423" s="104"/>
      <c r="MYG423" s="104"/>
      <c r="MYH423" s="104"/>
      <c r="MYI423" s="104"/>
      <c r="MYJ423" s="104"/>
      <c r="MYK423" s="104"/>
      <c r="MYL423" s="104"/>
      <c r="MYM423" s="104"/>
      <c r="MYN423" s="104"/>
      <c r="MYO423" s="104"/>
      <c r="MYP423" s="104"/>
      <c r="MYQ423" s="104"/>
      <c r="MYR423" s="104"/>
      <c r="MYS423" s="104"/>
      <c r="MYT423" s="104"/>
      <c r="MYU423" s="104"/>
      <c r="MYV423" s="104"/>
      <c r="MYW423" s="104"/>
      <c r="MYX423" s="104"/>
      <c r="MYY423" s="104"/>
      <c r="MYZ423" s="104"/>
      <c r="MZA423" s="104"/>
      <c r="MZB423" s="104"/>
      <c r="MZC423" s="104"/>
      <c r="MZD423" s="104"/>
      <c r="MZE423" s="104"/>
      <c r="MZF423" s="104"/>
      <c r="MZG423" s="104"/>
      <c r="MZH423" s="104"/>
      <c r="MZI423" s="104"/>
      <c r="MZJ423" s="104"/>
      <c r="MZK423" s="104"/>
      <c r="MZL423" s="104"/>
      <c r="MZM423" s="104"/>
      <c r="MZN423" s="104"/>
      <c r="MZO423" s="104"/>
      <c r="MZP423" s="104"/>
      <c r="MZQ423" s="104"/>
      <c r="MZR423" s="104"/>
      <c r="MZS423" s="104"/>
      <c r="MZT423" s="104"/>
      <c r="MZU423" s="104"/>
      <c r="MZV423" s="104"/>
      <c r="MZW423" s="104"/>
      <c r="MZX423" s="104"/>
      <c r="MZY423" s="104"/>
      <c r="MZZ423" s="104"/>
      <c r="NAA423" s="104"/>
      <c r="NAB423" s="104"/>
      <c r="NAC423" s="104"/>
      <c r="NAD423" s="104"/>
      <c r="NAE423" s="104"/>
      <c r="NAF423" s="104"/>
      <c r="NAG423" s="104"/>
      <c r="NAH423" s="104"/>
      <c r="NAI423" s="104"/>
      <c r="NAJ423" s="104"/>
      <c r="NAK423" s="104"/>
      <c r="NAL423" s="104"/>
      <c r="NAM423" s="104"/>
      <c r="NAN423" s="104"/>
      <c r="NAO423" s="104"/>
      <c r="NAP423" s="104"/>
      <c r="NAQ423" s="104"/>
      <c r="NAR423" s="104"/>
      <c r="NAS423" s="104"/>
      <c r="NAT423" s="104"/>
      <c r="NAU423" s="104"/>
      <c r="NAV423" s="104"/>
      <c r="NAW423" s="104"/>
      <c r="NAX423" s="104"/>
      <c r="NAY423" s="104"/>
      <c r="NAZ423" s="104"/>
      <c r="NBA423" s="104"/>
      <c r="NBB423" s="104"/>
      <c r="NBC423" s="104"/>
      <c r="NBD423" s="104"/>
      <c r="NBE423" s="104"/>
      <c r="NBF423" s="104"/>
      <c r="NBG423" s="104"/>
      <c r="NBH423" s="104"/>
      <c r="NBI423" s="104"/>
      <c r="NBJ423" s="104"/>
      <c r="NBK423" s="104"/>
      <c r="NBL423" s="104"/>
      <c r="NBM423" s="104"/>
      <c r="NBN423" s="104"/>
      <c r="NBO423" s="104"/>
      <c r="NBP423" s="104"/>
      <c r="NBQ423" s="104"/>
      <c r="NBR423" s="104"/>
      <c r="NBS423" s="104"/>
      <c r="NBT423" s="104"/>
      <c r="NBU423" s="104"/>
      <c r="NBV423" s="104"/>
      <c r="NBW423" s="104"/>
      <c r="NBX423" s="104"/>
      <c r="NBY423" s="104"/>
      <c r="NBZ423" s="104"/>
      <c r="NCA423" s="104"/>
      <c r="NCB423" s="104"/>
      <c r="NCC423" s="104"/>
      <c r="NCD423" s="104"/>
      <c r="NCE423" s="104"/>
      <c r="NCF423" s="104"/>
      <c r="NCG423" s="104"/>
      <c r="NCH423" s="104"/>
      <c r="NCI423" s="104"/>
      <c r="NCJ423" s="104"/>
      <c r="NCK423" s="104"/>
      <c r="NCL423" s="104"/>
      <c r="NCM423" s="104"/>
      <c r="NCN423" s="104"/>
      <c r="NCO423" s="104"/>
      <c r="NCP423" s="104"/>
      <c r="NCQ423" s="104"/>
      <c r="NCR423" s="104"/>
      <c r="NCS423" s="104"/>
      <c r="NCT423" s="104"/>
      <c r="NCU423" s="104"/>
      <c r="NCV423" s="104"/>
      <c r="NCW423" s="104"/>
      <c r="NCX423" s="104"/>
      <c r="NCY423" s="104"/>
      <c r="NCZ423" s="104"/>
      <c r="NDA423" s="104"/>
      <c r="NDB423" s="104"/>
      <c r="NDC423" s="104"/>
      <c r="NDD423" s="104"/>
      <c r="NDE423" s="104"/>
      <c r="NDF423" s="104"/>
      <c r="NDG423" s="104"/>
      <c r="NDH423" s="104"/>
      <c r="NDI423" s="104"/>
      <c r="NDJ423" s="104"/>
      <c r="NDK423" s="104"/>
      <c r="NDL423" s="104"/>
      <c r="NDM423" s="104"/>
      <c r="NDN423" s="104"/>
      <c r="NDO423" s="104"/>
      <c r="NDP423" s="104"/>
      <c r="NDQ423" s="104"/>
      <c r="NDR423" s="104"/>
      <c r="NDS423" s="104"/>
      <c r="NDT423" s="104"/>
      <c r="NDU423" s="104"/>
      <c r="NDV423" s="104"/>
      <c r="NDW423" s="104"/>
      <c r="NDX423" s="104"/>
      <c r="NDY423" s="104"/>
      <c r="NDZ423" s="104"/>
      <c r="NEA423" s="104"/>
      <c r="NEB423" s="104"/>
      <c r="NEC423" s="104"/>
      <c r="NED423" s="104"/>
      <c r="NEE423" s="104"/>
      <c r="NEF423" s="104"/>
      <c r="NEG423" s="104"/>
      <c r="NEH423" s="104"/>
      <c r="NEI423" s="104"/>
      <c r="NEJ423" s="104"/>
      <c r="NEK423" s="104"/>
      <c r="NEL423" s="104"/>
      <c r="NEM423" s="104"/>
      <c r="NEN423" s="104"/>
      <c r="NEO423" s="104"/>
      <c r="NEP423" s="104"/>
      <c r="NEQ423" s="104"/>
      <c r="NER423" s="104"/>
      <c r="NES423" s="104"/>
      <c r="NET423" s="104"/>
      <c r="NEU423" s="104"/>
      <c r="NEV423" s="104"/>
      <c r="NEW423" s="104"/>
      <c r="NEX423" s="104"/>
      <c r="NEY423" s="104"/>
      <c r="NEZ423" s="104"/>
      <c r="NFA423" s="104"/>
      <c r="NFB423" s="104"/>
      <c r="NFC423" s="104"/>
      <c r="NFD423" s="104"/>
      <c r="NFE423" s="104"/>
      <c r="NFF423" s="104"/>
      <c r="NFG423" s="104"/>
      <c r="NFH423" s="104"/>
      <c r="NFI423" s="104"/>
      <c r="NFJ423" s="104"/>
      <c r="NFK423" s="104"/>
      <c r="NFL423" s="104"/>
      <c r="NFM423" s="104"/>
      <c r="NFN423" s="104"/>
      <c r="NFO423" s="104"/>
      <c r="NFP423" s="104"/>
      <c r="NFQ423" s="104"/>
      <c r="NFR423" s="104"/>
      <c r="NFS423" s="104"/>
      <c r="NFT423" s="104"/>
      <c r="NFU423" s="104"/>
      <c r="NFV423" s="104"/>
      <c r="NFW423" s="104"/>
      <c r="NFX423" s="104"/>
      <c r="NFY423" s="104"/>
      <c r="NFZ423" s="104"/>
      <c r="NGA423" s="104"/>
      <c r="NGB423" s="104"/>
      <c r="NGC423" s="104"/>
      <c r="NGD423" s="104"/>
      <c r="NGE423" s="104"/>
      <c r="NGF423" s="104"/>
      <c r="NGG423" s="104"/>
      <c r="NGH423" s="104"/>
      <c r="NGI423" s="104"/>
      <c r="NGJ423" s="104"/>
      <c r="NGK423" s="104"/>
      <c r="NGL423" s="104"/>
      <c r="NGM423" s="104"/>
      <c r="NGN423" s="104"/>
      <c r="NGO423" s="104"/>
      <c r="NGP423" s="104"/>
      <c r="NGQ423" s="104"/>
      <c r="NGR423" s="104"/>
      <c r="NGS423" s="104"/>
      <c r="NGT423" s="104"/>
      <c r="NGU423" s="104"/>
      <c r="NGV423" s="104"/>
      <c r="NGW423" s="104"/>
      <c r="NGX423" s="104"/>
      <c r="NGY423" s="104"/>
      <c r="NGZ423" s="104"/>
      <c r="NHA423" s="104"/>
      <c r="NHB423" s="104"/>
      <c r="NHC423" s="104"/>
      <c r="NHD423" s="104"/>
      <c r="NHE423" s="104"/>
      <c r="NHF423" s="104"/>
      <c r="NHG423" s="104"/>
      <c r="NHH423" s="104"/>
      <c r="NHI423" s="104"/>
      <c r="NHJ423" s="104"/>
      <c r="NHK423" s="104"/>
      <c r="NHL423" s="104"/>
      <c r="NHM423" s="104"/>
      <c r="NHN423" s="104"/>
      <c r="NHO423" s="104"/>
      <c r="NHP423" s="104"/>
      <c r="NHQ423" s="104"/>
      <c r="NHR423" s="104"/>
      <c r="NHS423" s="104"/>
      <c r="NHT423" s="104"/>
      <c r="NHU423" s="104"/>
      <c r="NHV423" s="104"/>
      <c r="NHW423" s="104"/>
      <c r="NHX423" s="104"/>
      <c r="NHY423" s="104"/>
      <c r="NHZ423" s="104"/>
      <c r="NIA423" s="104"/>
      <c r="NIB423" s="104"/>
      <c r="NIC423" s="104"/>
      <c r="NID423" s="104"/>
      <c r="NIE423" s="104"/>
      <c r="NIF423" s="104"/>
      <c r="NIG423" s="104"/>
      <c r="NIH423" s="104"/>
      <c r="NII423" s="104"/>
      <c r="NIJ423" s="104"/>
      <c r="NIK423" s="104"/>
      <c r="NIL423" s="104"/>
      <c r="NIM423" s="104"/>
      <c r="NIN423" s="104"/>
      <c r="NIO423" s="104"/>
      <c r="NIP423" s="104"/>
      <c r="NIQ423" s="104"/>
      <c r="NIR423" s="104"/>
      <c r="NIS423" s="104"/>
      <c r="NIT423" s="104"/>
      <c r="NIU423" s="104"/>
      <c r="NIV423" s="104"/>
      <c r="NIW423" s="104"/>
      <c r="NIX423" s="104"/>
      <c r="NIY423" s="104"/>
      <c r="NIZ423" s="104"/>
      <c r="NJA423" s="104"/>
      <c r="NJB423" s="104"/>
      <c r="NJC423" s="104"/>
      <c r="NJD423" s="104"/>
      <c r="NJE423" s="104"/>
      <c r="NJF423" s="104"/>
      <c r="NJG423" s="104"/>
      <c r="NJH423" s="104"/>
      <c r="NJI423" s="104"/>
      <c r="NJJ423" s="104"/>
      <c r="NJK423" s="104"/>
      <c r="NJL423" s="104"/>
      <c r="NJM423" s="104"/>
      <c r="NJN423" s="104"/>
      <c r="NJO423" s="104"/>
      <c r="NJP423" s="104"/>
      <c r="NJQ423" s="104"/>
      <c r="NJR423" s="104"/>
      <c r="NJS423" s="104"/>
      <c r="NJT423" s="104"/>
      <c r="NJU423" s="104"/>
      <c r="NJV423" s="104"/>
      <c r="NJW423" s="104"/>
      <c r="NJX423" s="104"/>
      <c r="NJY423" s="104"/>
      <c r="NJZ423" s="104"/>
      <c r="NKA423" s="104"/>
      <c r="NKB423" s="104"/>
      <c r="NKC423" s="104"/>
      <c r="NKD423" s="104"/>
      <c r="NKE423" s="104"/>
      <c r="NKF423" s="104"/>
      <c r="NKG423" s="104"/>
      <c r="NKH423" s="104"/>
      <c r="NKI423" s="104"/>
      <c r="NKJ423" s="104"/>
      <c r="NKK423" s="104"/>
      <c r="NKL423" s="104"/>
      <c r="NKM423" s="104"/>
      <c r="NKN423" s="104"/>
      <c r="NKO423" s="104"/>
      <c r="NKP423" s="104"/>
      <c r="NKQ423" s="104"/>
      <c r="NKR423" s="104"/>
      <c r="NKS423" s="104"/>
      <c r="NKT423" s="104"/>
      <c r="NKU423" s="104"/>
      <c r="NKV423" s="104"/>
      <c r="NKW423" s="104"/>
      <c r="NKX423" s="104"/>
      <c r="NKY423" s="104"/>
      <c r="NKZ423" s="104"/>
      <c r="NLA423" s="104"/>
      <c r="NLB423" s="104"/>
      <c r="NLC423" s="104"/>
      <c r="NLD423" s="104"/>
      <c r="NLE423" s="104"/>
      <c r="NLF423" s="104"/>
      <c r="NLG423" s="104"/>
      <c r="NLH423" s="104"/>
      <c r="NLI423" s="104"/>
      <c r="NLJ423" s="104"/>
      <c r="NLK423" s="104"/>
      <c r="NLL423" s="104"/>
      <c r="NLM423" s="104"/>
      <c r="NLN423" s="104"/>
      <c r="NLO423" s="104"/>
      <c r="NLP423" s="104"/>
      <c r="NLQ423" s="104"/>
      <c r="NLR423" s="104"/>
      <c r="NLS423" s="104"/>
      <c r="NLT423" s="104"/>
      <c r="NLU423" s="104"/>
      <c r="NLV423" s="104"/>
      <c r="NLW423" s="104"/>
      <c r="NLX423" s="104"/>
      <c r="NLY423" s="104"/>
      <c r="NLZ423" s="104"/>
      <c r="NMA423" s="104"/>
      <c r="NMB423" s="104"/>
      <c r="NMC423" s="104"/>
      <c r="NMD423" s="104"/>
      <c r="NME423" s="104"/>
      <c r="NMF423" s="104"/>
      <c r="NMG423" s="104"/>
      <c r="NMH423" s="104"/>
      <c r="NMI423" s="104"/>
      <c r="NMJ423" s="104"/>
      <c r="NMK423" s="104"/>
      <c r="NML423" s="104"/>
      <c r="NMM423" s="104"/>
      <c r="NMN423" s="104"/>
      <c r="NMO423" s="104"/>
      <c r="NMP423" s="104"/>
      <c r="NMQ423" s="104"/>
      <c r="NMR423" s="104"/>
      <c r="NMS423" s="104"/>
      <c r="NMT423" s="104"/>
      <c r="NMU423" s="104"/>
      <c r="NMV423" s="104"/>
      <c r="NMW423" s="104"/>
      <c r="NMX423" s="104"/>
      <c r="NMY423" s="104"/>
      <c r="NMZ423" s="104"/>
      <c r="NNA423" s="104"/>
      <c r="NNB423" s="104"/>
      <c r="NNC423" s="104"/>
      <c r="NND423" s="104"/>
      <c r="NNE423" s="104"/>
      <c r="NNF423" s="104"/>
      <c r="NNG423" s="104"/>
      <c r="NNH423" s="104"/>
      <c r="NNI423" s="104"/>
      <c r="NNJ423" s="104"/>
      <c r="NNK423" s="104"/>
      <c r="NNL423" s="104"/>
      <c r="NNM423" s="104"/>
      <c r="NNN423" s="104"/>
      <c r="NNO423" s="104"/>
      <c r="NNP423" s="104"/>
      <c r="NNQ423" s="104"/>
      <c r="NNR423" s="104"/>
      <c r="NNS423" s="104"/>
      <c r="NNT423" s="104"/>
      <c r="NNU423" s="104"/>
      <c r="NNV423" s="104"/>
      <c r="NNW423" s="104"/>
      <c r="NNX423" s="104"/>
      <c r="NNY423" s="104"/>
      <c r="NNZ423" s="104"/>
      <c r="NOA423" s="104"/>
      <c r="NOB423" s="104"/>
      <c r="NOC423" s="104"/>
      <c r="NOD423" s="104"/>
      <c r="NOE423" s="104"/>
      <c r="NOF423" s="104"/>
      <c r="NOG423" s="104"/>
      <c r="NOH423" s="104"/>
      <c r="NOI423" s="104"/>
      <c r="NOJ423" s="104"/>
      <c r="NOK423" s="104"/>
      <c r="NOL423" s="104"/>
      <c r="NOM423" s="104"/>
      <c r="NON423" s="104"/>
      <c r="NOO423" s="104"/>
      <c r="NOP423" s="104"/>
      <c r="NOQ423" s="104"/>
      <c r="NOR423" s="104"/>
      <c r="NOS423" s="104"/>
      <c r="NOT423" s="104"/>
      <c r="NOU423" s="104"/>
      <c r="NOV423" s="104"/>
      <c r="NOW423" s="104"/>
      <c r="NOX423" s="104"/>
      <c r="NOY423" s="104"/>
      <c r="NOZ423" s="104"/>
      <c r="NPA423" s="104"/>
      <c r="NPB423" s="104"/>
      <c r="NPC423" s="104"/>
      <c r="NPD423" s="104"/>
      <c r="NPE423" s="104"/>
      <c r="NPF423" s="104"/>
      <c r="NPG423" s="104"/>
      <c r="NPH423" s="104"/>
      <c r="NPI423" s="104"/>
      <c r="NPJ423" s="104"/>
      <c r="NPK423" s="104"/>
      <c r="NPL423" s="104"/>
      <c r="NPM423" s="104"/>
      <c r="NPN423" s="104"/>
      <c r="NPO423" s="104"/>
      <c r="NPP423" s="104"/>
      <c r="NPQ423" s="104"/>
      <c r="NPR423" s="104"/>
      <c r="NPS423" s="104"/>
      <c r="NPT423" s="104"/>
      <c r="NPU423" s="104"/>
      <c r="NPV423" s="104"/>
      <c r="NPW423" s="104"/>
      <c r="NPX423" s="104"/>
      <c r="NPY423" s="104"/>
      <c r="NPZ423" s="104"/>
      <c r="NQA423" s="104"/>
      <c r="NQB423" s="104"/>
      <c r="NQC423" s="104"/>
      <c r="NQD423" s="104"/>
      <c r="NQE423" s="104"/>
      <c r="NQF423" s="104"/>
      <c r="NQG423" s="104"/>
      <c r="NQH423" s="104"/>
      <c r="NQI423" s="104"/>
      <c r="NQJ423" s="104"/>
      <c r="NQK423" s="104"/>
      <c r="NQL423" s="104"/>
      <c r="NQM423" s="104"/>
      <c r="NQN423" s="104"/>
      <c r="NQO423" s="104"/>
      <c r="NQP423" s="104"/>
      <c r="NQQ423" s="104"/>
      <c r="NQR423" s="104"/>
      <c r="NQS423" s="104"/>
      <c r="NQT423" s="104"/>
      <c r="NQU423" s="104"/>
      <c r="NQV423" s="104"/>
      <c r="NQW423" s="104"/>
      <c r="NQX423" s="104"/>
      <c r="NQY423" s="104"/>
      <c r="NQZ423" s="104"/>
      <c r="NRA423" s="104"/>
      <c r="NRB423" s="104"/>
      <c r="NRC423" s="104"/>
      <c r="NRD423" s="104"/>
      <c r="NRE423" s="104"/>
      <c r="NRF423" s="104"/>
      <c r="NRG423" s="104"/>
      <c r="NRH423" s="104"/>
      <c r="NRI423" s="104"/>
      <c r="NRJ423" s="104"/>
      <c r="NRK423" s="104"/>
      <c r="NRL423" s="104"/>
      <c r="NRM423" s="104"/>
      <c r="NRN423" s="104"/>
      <c r="NRO423" s="104"/>
      <c r="NRP423" s="104"/>
      <c r="NRQ423" s="104"/>
      <c r="NRR423" s="104"/>
      <c r="NRS423" s="104"/>
      <c r="NRT423" s="104"/>
      <c r="NRU423" s="104"/>
      <c r="NRV423" s="104"/>
      <c r="NRW423" s="104"/>
      <c r="NRX423" s="104"/>
      <c r="NRY423" s="104"/>
      <c r="NRZ423" s="104"/>
      <c r="NSA423" s="104"/>
      <c r="NSB423" s="104"/>
      <c r="NSC423" s="104"/>
      <c r="NSD423" s="104"/>
      <c r="NSE423" s="104"/>
      <c r="NSF423" s="104"/>
      <c r="NSG423" s="104"/>
      <c r="NSH423" s="104"/>
      <c r="NSI423" s="104"/>
      <c r="NSJ423" s="104"/>
      <c r="NSK423" s="104"/>
      <c r="NSL423" s="104"/>
      <c r="NSM423" s="104"/>
      <c r="NSN423" s="104"/>
      <c r="NSO423" s="104"/>
      <c r="NSP423" s="104"/>
      <c r="NSQ423" s="104"/>
      <c r="NSR423" s="104"/>
      <c r="NSS423" s="104"/>
      <c r="NST423" s="104"/>
      <c r="NSU423" s="104"/>
      <c r="NSV423" s="104"/>
      <c r="NSW423" s="104"/>
      <c r="NSX423" s="104"/>
      <c r="NSY423" s="104"/>
      <c r="NSZ423" s="104"/>
      <c r="NTA423" s="104"/>
      <c r="NTB423" s="104"/>
      <c r="NTC423" s="104"/>
      <c r="NTD423" s="104"/>
      <c r="NTE423" s="104"/>
      <c r="NTF423" s="104"/>
      <c r="NTG423" s="104"/>
      <c r="NTH423" s="104"/>
      <c r="NTI423" s="104"/>
      <c r="NTJ423" s="104"/>
      <c r="NTK423" s="104"/>
      <c r="NTL423" s="104"/>
      <c r="NTM423" s="104"/>
      <c r="NTN423" s="104"/>
      <c r="NTO423" s="104"/>
      <c r="NTP423" s="104"/>
      <c r="NTQ423" s="104"/>
      <c r="NTR423" s="104"/>
      <c r="NTS423" s="104"/>
      <c r="NTT423" s="104"/>
      <c r="NTU423" s="104"/>
      <c r="NTV423" s="104"/>
      <c r="NTW423" s="104"/>
      <c r="NTX423" s="104"/>
      <c r="NTY423" s="104"/>
      <c r="NTZ423" s="104"/>
      <c r="NUA423" s="104"/>
      <c r="NUB423" s="104"/>
      <c r="NUC423" s="104"/>
      <c r="NUD423" s="104"/>
      <c r="NUE423" s="104"/>
      <c r="NUF423" s="104"/>
      <c r="NUG423" s="104"/>
      <c r="NUH423" s="104"/>
      <c r="NUI423" s="104"/>
      <c r="NUJ423" s="104"/>
      <c r="NUK423" s="104"/>
      <c r="NUL423" s="104"/>
      <c r="NUM423" s="104"/>
      <c r="NUN423" s="104"/>
      <c r="NUO423" s="104"/>
      <c r="NUP423" s="104"/>
      <c r="NUQ423" s="104"/>
      <c r="NUR423" s="104"/>
      <c r="NUS423" s="104"/>
      <c r="NUT423" s="104"/>
      <c r="NUU423" s="104"/>
      <c r="NUV423" s="104"/>
      <c r="NUW423" s="104"/>
      <c r="NUX423" s="104"/>
      <c r="NUY423" s="104"/>
      <c r="NUZ423" s="104"/>
      <c r="NVA423" s="104"/>
      <c r="NVB423" s="104"/>
      <c r="NVC423" s="104"/>
      <c r="NVD423" s="104"/>
      <c r="NVE423" s="104"/>
      <c r="NVF423" s="104"/>
      <c r="NVG423" s="104"/>
      <c r="NVH423" s="104"/>
      <c r="NVI423" s="104"/>
      <c r="NVJ423" s="104"/>
      <c r="NVK423" s="104"/>
      <c r="NVL423" s="104"/>
      <c r="NVM423" s="104"/>
      <c r="NVN423" s="104"/>
      <c r="NVO423" s="104"/>
      <c r="NVP423" s="104"/>
      <c r="NVQ423" s="104"/>
      <c r="NVR423" s="104"/>
      <c r="NVS423" s="104"/>
      <c r="NVT423" s="104"/>
      <c r="NVU423" s="104"/>
      <c r="NVV423" s="104"/>
      <c r="NVW423" s="104"/>
      <c r="NVX423" s="104"/>
      <c r="NVY423" s="104"/>
      <c r="NVZ423" s="104"/>
      <c r="NWA423" s="104"/>
      <c r="NWB423" s="104"/>
      <c r="NWC423" s="104"/>
      <c r="NWD423" s="104"/>
      <c r="NWE423" s="104"/>
      <c r="NWF423" s="104"/>
      <c r="NWG423" s="104"/>
      <c r="NWH423" s="104"/>
      <c r="NWI423" s="104"/>
      <c r="NWJ423" s="104"/>
      <c r="NWK423" s="104"/>
      <c r="NWL423" s="104"/>
      <c r="NWM423" s="104"/>
      <c r="NWN423" s="104"/>
      <c r="NWO423" s="104"/>
      <c r="NWP423" s="104"/>
      <c r="NWQ423" s="104"/>
      <c r="NWR423" s="104"/>
      <c r="NWS423" s="104"/>
      <c r="NWT423" s="104"/>
      <c r="NWU423" s="104"/>
      <c r="NWV423" s="104"/>
      <c r="NWW423" s="104"/>
      <c r="NWX423" s="104"/>
      <c r="NWY423" s="104"/>
      <c r="NWZ423" s="104"/>
      <c r="NXA423" s="104"/>
      <c r="NXB423" s="104"/>
      <c r="NXC423" s="104"/>
      <c r="NXD423" s="104"/>
      <c r="NXE423" s="104"/>
      <c r="NXF423" s="104"/>
      <c r="NXG423" s="104"/>
      <c r="NXH423" s="104"/>
      <c r="NXI423" s="104"/>
      <c r="NXJ423" s="104"/>
      <c r="NXK423" s="104"/>
      <c r="NXL423" s="104"/>
      <c r="NXM423" s="104"/>
      <c r="NXN423" s="104"/>
      <c r="NXO423" s="104"/>
      <c r="NXP423" s="104"/>
      <c r="NXQ423" s="104"/>
      <c r="NXR423" s="104"/>
      <c r="NXS423" s="104"/>
      <c r="NXT423" s="104"/>
      <c r="NXU423" s="104"/>
      <c r="NXV423" s="104"/>
      <c r="NXW423" s="104"/>
      <c r="NXX423" s="104"/>
      <c r="NXY423" s="104"/>
      <c r="NXZ423" s="104"/>
      <c r="NYA423" s="104"/>
      <c r="NYB423" s="104"/>
      <c r="NYC423" s="104"/>
      <c r="NYD423" s="104"/>
      <c r="NYE423" s="104"/>
      <c r="NYF423" s="104"/>
      <c r="NYG423" s="104"/>
      <c r="NYH423" s="104"/>
      <c r="NYI423" s="104"/>
      <c r="NYJ423" s="104"/>
      <c r="NYK423" s="104"/>
      <c r="NYL423" s="104"/>
      <c r="NYM423" s="104"/>
      <c r="NYN423" s="104"/>
      <c r="NYO423" s="104"/>
      <c r="NYP423" s="104"/>
      <c r="NYQ423" s="104"/>
      <c r="NYR423" s="104"/>
      <c r="NYS423" s="104"/>
      <c r="NYT423" s="104"/>
      <c r="NYU423" s="104"/>
      <c r="NYV423" s="104"/>
      <c r="NYW423" s="104"/>
      <c r="NYX423" s="104"/>
      <c r="NYY423" s="104"/>
      <c r="NYZ423" s="104"/>
      <c r="NZA423" s="104"/>
      <c r="NZB423" s="104"/>
      <c r="NZC423" s="104"/>
      <c r="NZD423" s="104"/>
      <c r="NZE423" s="104"/>
      <c r="NZF423" s="104"/>
      <c r="NZG423" s="104"/>
      <c r="NZH423" s="104"/>
      <c r="NZI423" s="104"/>
      <c r="NZJ423" s="104"/>
      <c r="NZK423" s="104"/>
      <c r="NZL423" s="104"/>
      <c r="NZM423" s="104"/>
      <c r="NZN423" s="104"/>
      <c r="NZO423" s="104"/>
      <c r="NZP423" s="104"/>
      <c r="NZQ423" s="104"/>
      <c r="NZR423" s="104"/>
      <c r="NZS423" s="104"/>
      <c r="NZT423" s="104"/>
      <c r="NZU423" s="104"/>
      <c r="NZV423" s="104"/>
      <c r="NZW423" s="104"/>
      <c r="NZX423" s="104"/>
      <c r="NZY423" s="104"/>
      <c r="NZZ423" s="104"/>
      <c r="OAA423" s="104"/>
      <c r="OAB423" s="104"/>
      <c r="OAC423" s="104"/>
      <c r="OAD423" s="104"/>
      <c r="OAE423" s="104"/>
      <c r="OAF423" s="104"/>
      <c r="OAG423" s="104"/>
      <c r="OAH423" s="104"/>
      <c r="OAI423" s="104"/>
      <c r="OAJ423" s="104"/>
      <c r="OAK423" s="104"/>
      <c r="OAL423" s="104"/>
      <c r="OAM423" s="104"/>
      <c r="OAN423" s="104"/>
      <c r="OAO423" s="104"/>
      <c r="OAP423" s="104"/>
      <c r="OAQ423" s="104"/>
      <c r="OAR423" s="104"/>
      <c r="OAS423" s="104"/>
      <c r="OAT423" s="104"/>
      <c r="OAU423" s="104"/>
      <c r="OAV423" s="104"/>
      <c r="OAW423" s="104"/>
      <c r="OAX423" s="104"/>
      <c r="OAY423" s="104"/>
      <c r="OAZ423" s="104"/>
      <c r="OBA423" s="104"/>
      <c r="OBB423" s="104"/>
      <c r="OBC423" s="104"/>
      <c r="OBD423" s="104"/>
      <c r="OBE423" s="104"/>
      <c r="OBF423" s="104"/>
      <c r="OBG423" s="104"/>
      <c r="OBH423" s="104"/>
      <c r="OBI423" s="104"/>
      <c r="OBJ423" s="104"/>
      <c r="OBK423" s="104"/>
      <c r="OBL423" s="104"/>
      <c r="OBM423" s="104"/>
      <c r="OBN423" s="104"/>
      <c r="OBO423" s="104"/>
      <c r="OBP423" s="104"/>
      <c r="OBQ423" s="104"/>
      <c r="OBR423" s="104"/>
      <c r="OBS423" s="104"/>
      <c r="OBT423" s="104"/>
      <c r="OBU423" s="104"/>
      <c r="OBV423" s="104"/>
      <c r="OBW423" s="104"/>
      <c r="OBX423" s="104"/>
      <c r="OBY423" s="104"/>
      <c r="OBZ423" s="104"/>
      <c r="OCA423" s="104"/>
      <c r="OCB423" s="104"/>
      <c r="OCC423" s="104"/>
      <c r="OCD423" s="104"/>
      <c r="OCE423" s="104"/>
      <c r="OCF423" s="104"/>
      <c r="OCG423" s="104"/>
      <c r="OCH423" s="104"/>
      <c r="OCI423" s="104"/>
      <c r="OCJ423" s="104"/>
      <c r="OCK423" s="104"/>
      <c r="OCL423" s="104"/>
      <c r="OCM423" s="104"/>
      <c r="OCN423" s="104"/>
      <c r="OCO423" s="104"/>
      <c r="OCP423" s="104"/>
      <c r="OCQ423" s="104"/>
      <c r="OCR423" s="104"/>
      <c r="OCS423" s="104"/>
      <c r="OCT423" s="104"/>
      <c r="OCU423" s="104"/>
      <c r="OCV423" s="104"/>
      <c r="OCW423" s="104"/>
      <c r="OCX423" s="104"/>
      <c r="OCY423" s="104"/>
      <c r="OCZ423" s="104"/>
      <c r="ODA423" s="104"/>
      <c r="ODB423" s="104"/>
      <c r="ODC423" s="104"/>
      <c r="ODD423" s="104"/>
      <c r="ODE423" s="104"/>
      <c r="ODF423" s="104"/>
      <c r="ODG423" s="104"/>
      <c r="ODH423" s="104"/>
      <c r="ODI423" s="104"/>
      <c r="ODJ423" s="104"/>
      <c r="ODK423" s="104"/>
      <c r="ODL423" s="104"/>
      <c r="ODM423" s="104"/>
      <c r="ODN423" s="104"/>
      <c r="ODO423" s="104"/>
      <c r="ODP423" s="104"/>
      <c r="ODQ423" s="104"/>
      <c r="ODR423" s="104"/>
      <c r="ODS423" s="104"/>
      <c r="ODT423" s="104"/>
      <c r="ODU423" s="104"/>
      <c r="ODV423" s="104"/>
      <c r="ODW423" s="104"/>
      <c r="ODX423" s="104"/>
      <c r="ODY423" s="104"/>
      <c r="ODZ423" s="104"/>
      <c r="OEA423" s="104"/>
      <c r="OEB423" s="104"/>
      <c r="OEC423" s="104"/>
      <c r="OED423" s="104"/>
      <c r="OEE423" s="104"/>
      <c r="OEF423" s="104"/>
      <c r="OEG423" s="104"/>
      <c r="OEH423" s="104"/>
      <c r="OEI423" s="104"/>
      <c r="OEJ423" s="104"/>
      <c r="OEK423" s="104"/>
      <c r="OEL423" s="104"/>
      <c r="OEM423" s="104"/>
      <c r="OEN423" s="104"/>
      <c r="OEO423" s="104"/>
      <c r="OEP423" s="104"/>
      <c r="OEQ423" s="104"/>
      <c r="OER423" s="104"/>
      <c r="OES423" s="104"/>
      <c r="OET423" s="104"/>
      <c r="OEU423" s="104"/>
      <c r="OEV423" s="104"/>
      <c r="OEW423" s="104"/>
      <c r="OEX423" s="104"/>
      <c r="OEY423" s="104"/>
      <c r="OEZ423" s="104"/>
      <c r="OFA423" s="104"/>
      <c r="OFB423" s="104"/>
      <c r="OFC423" s="104"/>
      <c r="OFD423" s="104"/>
      <c r="OFE423" s="104"/>
      <c r="OFF423" s="104"/>
      <c r="OFG423" s="104"/>
      <c r="OFH423" s="104"/>
      <c r="OFI423" s="104"/>
      <c r="OFJ423" s="104"/>
      <c r="OFK423" s="104"/>
      <c r="OFL423" s="104"/>
      <c r="OFM423" s="104"/>
      <c r="OFN423" s="104"/>
      <c r="OFO423" s="104"/>
      <c r="OFP423" s="104"/>
      <c r="OFQ423" s="104"/>
      <c r="OFR423" s="104"/>
      <c r="OFS423" s="104"/>
      <c r="OFT423" s="104"/>
      <c r="OFU423" s="104"/>
      <c r="OFV423" s="104"/>
      <c r="OFW423" s="104"/>
      <c r="OFX423" s="104"/>
      <c r="OFY423" s="104"/>
      <c r="OFZ423" s="104"/>
      <c r="OGA423" s="104"/>
      <c r="OGB423" s="104"/>
      <c r="OGC423" s="104"/>
      <c r="OGD423" s="104"/>
      <c r="OGE423" s="104"/>
      <c r="OGF423" s="104"/>
      <c r="OGG423" s="104"/>
      <c r="OGH423" s="104"/>
      <c r="OGI423" s="104"/>
      <c r="OGJ423" s="104"/>
      <c r="OGK423" s="104"/>
      <c r="OGL423" s="104"/>
      <c r="OGM423" s="104"/>
      <c r="OGN423" s="104"/>
      <c r="OGO423" s="104"/>
      <c r="OGP423" s="104"/>
      <c r="OGQ423" s="104"/>
      <c r="OGR423" s="104"/>
      <c r="OGS423" s="104"/>
      <c r="OGT423" s="104"/>
      <c r="OGU423" s="104"/>
      <c r="OGV423" s="104"/>
      <c r="OGW423" s="104"/>
      <c r="OGX423" s="104"/>
      <c r="OGY423" s="104"/>
      <c r="OGZ423" s="104"/>
      <c r="OHA423" s="104"/>
      <c r="OHB423" s="104"/>
      <c r="OHC423" s="104"/>
      <c r="OHD423" s="104"/>
      <c r="OHE423" s="104"/>
      <c r="OHF423" s="104"/>
      <c r="OHG423" s="104"/>
      <c r="OHH423" s="104"/>
      <c r="OHI423" s="104"/>
      <c r="OHJ423" s="104"/>
      <c r="OHK423" s="104"/>
      <c r="OHL423" s="104"/>
      <c r="OHM423" s="104"/>
      <c r="OHN423" s="104"/>
      <c r="OHO423" s="104"/>
      <c r="OHP423" s="104"/>
      <c r="OHQ423" s="104"/>
      <c r="OHR423" s="104"/>
      <c r="OHS423" s="104"/>
      <c r="OHT423" s="104"/>
      <c r="OHU423" s="104"/>
      <c r="OHV423" s="104"/>
      <c r="OHW423" s="104"/>
      <c r="OHX423" s="104"/>
      <c r="OHY423" s="104"/>
      <c r="OHZ423" s="104"/>
      <c r="OIA423" s="104"/>
      <c r="OIB423" s="104"/>
      <c r="OIC423" s="104"/>
      <c r="OID423" s="104"/>
      <c r="OIE423" s="104"/>
      <c r="OIF423" s="104"/>
      <c r="OIG423" s="104"/>
      <c r="OIH423" s="104"/>
      <c r="OII423" s="104"/>
      <c r="OIJ423" s="104"/>
      <c r="OIK423" s="104"/>
      <c r="OIL423" s="104"/>
      <c r="OIM423" s="104"/>
      <c r="OIN423" s="104"/>
      <c r="OIO423" s="104"/>
      <c r="OIP423" s="104"/>
      <c r="OIQ423" s="104"/>
      <c r="OIR423" s="104"/>
      <c r="OIS423" s="104"/>
      <c r="OIT423" s="104"/>
      <c r="OIU423" s="104"/>
      <c r="OIV423" s="104"/>
      <c r="OIW423" s="104"/>
      <c r="OIX423" s="104"/>
      <c r="OIY423" s="104"/>
      <c r="OIZ423" s="104"/>
      <c r="OJA423" s="104"/>
      <c r="OJB423" s="104"/>
      <c r="OJC423" s="104"/>
      <c r="OJD423" s="104"/>
      <c r="OJE423" s="104"/>
      <c r="OJF423" s="104"/>
      <c r="OJG423" s="104"/>
      <c r="OJH423" s="104"/>
      <c r="OJI423" s="104"/>
      <c r="OJJ423" s="104"/>
      <c r="OJK423" s="104"/>
      <c r="OJL423" s="104"/>
      <c r="OJM423" s="104"/>
      <c r="OJN423" s="104"/>
      <c r="OJO423" s="104"/>
      <c r="OJP423" s="104"/>
      <c r="OJQ423" s="104"/>
      <c r="OJR423" s="104"/>
      <c r="OJS423" s="104"/>
      <c r="OJT423" s="104"/>
      <c r="OJU423" s="104"/>
      <c r="OJV423" s="104"/>
      <c r="OJW423" s="104"/>
      <c r="OJX423" s="104"/>
      <c r="OJY423" s="104"/>
      <c r="OJZ423" s="104"/>
      <c r="OKA423" s="104"/>
      <c r="OKB423" s="104"/>
      <c r="OKC423" s="104"/>
      <c r="OKD423" s="104"/>
      <c r="OKE423" s="104"/>
      <c r="OKF423" s="104"/>
      <c r="OKG423" s="104"/>
      <c r="OKH423" s="104"/>
      <c r="OKI423" s="104"/>
      <c r="OKJ423" s="104"/>
      <c r="OKK423" s="104"/>
      <c r="OKL423" s="104"/>
      <c r="OKM423" s="104"/>
      <c r="OKN423" s="104"/>
      <c r="OKO423" s="104"/>
      <c r="OKP423" s="104"/>
      <c r="OKQ423" s="104"/>
      <c r="OKR423" s="104"/>
      <c r="OKS423" s="104"/>
      <c r="OKT423" s="104"/>
      <c r="OKU423" s="104"/>
      <c r="OKV423" s="104"/>
      <c r="OKW423" s="104"/>
      <c r="OKX423" s="104"/>
      <c r="OKY423" s="104"/>
      <c r="OKZ423" s="104"/>
      <c r="OLA423" s="104"/>
      <c r="OLB423" s="104"/>
      <c r="OLC423" s="104"/>
      <c r="OLD423" s="104"/>
      <c r="OLE423" s="104"/>
      <c r="OLF423" s="104"/>
      <c r="OLG423" s="104"/>
      <c r="OLH423" s="104"/>
      <c r="OLI423" s="104"/>
      <c r="OLJ423" s="104"/>
      <c r="OLK423" s="104"/>
      <c r="OLL423" s="104"/>
      <c r="OLM423" s="104"/>
      <c r="OLN423" s="104"/>
      <c r="OLO423" s="104"/>
      <c r="OLP423" s="104"/>
      <c r="OLQ423" s="104"/>
      <c r="OLR423" s="104"/>
      <c r="OLS423" s="104"/>
      <c r="OLT423" s="104"/>
      <c r="OLU423" s="104"/>
      <c r="OLV423" s="104"/>
      <c r="OLW423" s="104"/>
      <c r="OLX423" s="104"/>
      <c r="OLY423" s="104"/>
      <c r="OLZ423" s="104"/>
      <c r="OMA423" s="104"/>
      <c r="OMB423" s="104"/>
      <c r="OMC423" s="104"/>
      <c r="OMD423" s="104"/>
      <c r="OME423" s="104"/>
      <c r="OMF423" s="104"/>
      <c r="OMG423" s="104"/>
      <c r="OMH423" s="104"/>
      <c r="OMI423" s="104"/>
      <c r="OMJ423" s="104"/>
      <c r="OMK423" s="104"/>
      <c r="OML423" s="104"/>
      <c r="OMM423" s="104"/>
      <c r="OMN423" s="104"/>
      <c r="OMO423" s="104"/>
      <c r="OMP423" s="104"/>
      <c r="OMQ423" s="104"/>
      <c r="OMR423" s="104"/>
      <c r="OMS423" s="104"/>
      <c r="OMT423" s="104"/>
      <c r="OMU423" s="104"/>
      <c r="OMV423" s="104"/>
      <c r="OMW423" s="104"/>
      <c r="OMX423" s="104"/>
      <c r="OMY423" s="104"/>
      <c r="OMZ423" s="104"/>
      <c r="ONA423" s="104"/>
      <c r="ONB423" s="104"/>
      <c r="ONC423" s="104"/>
      <c r="OND423" s="104"/>
      <c r="ONE423" s="104"/>
      <c r="ONF423" s="104"/>
      <c r="ONG423" s="104"/>
      <c r="ONH423" s="104"/>
      <c r="ONI423" s="104"/>
      <c r="ONJ423" s="104"/>
      <c r="ONK423" s="104"/>
      <c r="ONL423" s="104"/>
      <c r="ONM423" s="104"/>
      <c r="ONN423" s="104"/>
      <c r="ONO423" s="104"/>
      <c r="ONP423" s="104"/>
      <c r="ONQ423" s="104"/>
      <c r="ONR423" s="104"/>
      <c r="ONS423" s="104"/>
      <c r="ONT423" s="104"/>
      <c r="ONU423" s="104"/>
      <c r="ONV423" s="104"/>
      <c r="ONW423" s="104"/>
      <c r="ONX423" s="104"/>
      <c r="ONY423" s="104"/>
      <c r="ONZ423" s="104"/>
      <c r="OOA423" s="104"/>
      <c r="OOB423" s="104"/>
      <c r="OOC423" s="104"/>
      <c r="OOD423" s="104"/>
      <c r="OOE423" s="104"/>
      <c r="OOF423" s="104"/>
      <c r="OOG423" s="104"/>
      <c r="OOH423" s="104"/>
      <c r="OOI423" s="104"/>
      <c r="OOJ423" s="104"/>
      <c r="OOK423" s="104"/>
      <c r="OOL423" s="104"/>
      <c r="OOM423" s="104"/>
      <c r="OON423" s="104"/>
      <c r="OOO423" s="104"/>
      <c r="OOP423" s="104"/>
      <c r="OOQ423" s="104"/>
      <c r="OOR423" s="104"/>
      <c r="OOS423" s="104"/>
      <c r="OOT423" s="104"/>
      <c r="OOU423" s="104"/>
      <c r="OOV423" s="104"/>
      <c r="OOW423" s="104"/>
      <c r="OOX423" s="104"/>
      <c r="OOY423" s="104"/>
      <c r="OOZ423" s="104"/>
      <c r="OPA423" s="104"/>
      <c r="OPB423" s="104"/>
      <c r="OPC423" s="104"/>
      <c r="OPD423" s="104"/>
      <c r="OPE423" s="104"/>
      <c r="OPF423" s="104"/>
      <c r="OPG423" s="104"/>
      <c r="OPH423" s="104"/>
      <c r="OPI423" s="104"/>
      <c r="OPJ423" s="104"/>
      <c r="OPK423" s="104"/>
      <c r="OPL423" s="104"/>
      <c r="OPM423" s="104"/>
      <c r="OPN423" s="104"/>
      <c r="OPO423" s="104"/>
      <c r="OPP423" s="104"/>
      <c r="OPQ423" s="104"/>
      <c r="OPR423" s="104"/>
      <c r="OPS423" s="104"/>
      <c r="OPT423" s="104"/>
      <c r="OPU423" s="104"/>
      <c r="OPV423" s="104"/>
      <c r="OPW423" s="104"/>
      <c r="OPX423" s="104"/>
      <c r="OPY423" s="104"/>
      <c r="OPZ423" s="104"/>
      <c r="OQA423" s="104"/>
      <c r="OQB423" s="104"/>
      <c r="OQC423" s="104"/>
      <c r="OQD423" s="104"/>
      <c r="OQE423" s="104"/>
      <c r="OQF423" s="104"/>
      <c r="OQG423" s="104"/>
      <c r="OQH423" s="104"/>
      <c r="OQI423" s="104"/>
      <c r="OQJ423" s="104"/>
      <c r="OQK423" s="104"/>
      <c r="OQL423" s="104"/>
      <c r="OQM423" s="104"/>
      <c r="OQN423" s="104"/>
      <c r="OQO423" s="104"/>
      <c r="OQP423" s="104"/>
      <c r="OQQ423" s="104"/>
      <c r="OQR423" s="104"/>
      <c r="OQS423" s="104"/>
      <c r="OQT423" s="104"/>
      <c r="OQU423" s="104"/>
      <c r="OQV423" s="104"/>
      <c r="OQW423" s="104"/>
      <c r="OQX423" s="104"/>
      <c r="OQY423" s="104"/>
      <c r="OQZ423" s="104"/>
      <c r="ORA423" s="104"/>
      <c r="ORB423" s="104"/>
      <c r="ORC423" s="104"/>
      <c r="ORD423" s="104"/>
      <c r="ORE423" s="104"/>
      <c r="ORF423" s="104"/>
      <c r="ORG423" s="104"/>
      <c r="ORH423" s="104"/>
      <c r="ORI423" s="104"/>
      <c r="ORJ423" s="104"/>
      <c r="ORK423" s="104"/>
      <c r="ORL423" s="104"/>
      <c r="ORM423" s="104"/>
      <c r="ORN423" s="104"/>
      <c r="ORO423" s="104"/>
      <c r="ORP423" s="104"/>
      <c r="ORQ423" s="104"/>
      <c r="ORR423" s="104"/>
      <c r="ORS423" s="104"/>
      <c r="ORT423" s="104"/>
      <c r="ORU423" s="104"/>
      <c r="ORV423" s="104"/>
      <c r="ORW423" s="104"/>
      <c r="ORX423" s="104"/>
      <c r="ORY423" s="104"/>
      <c r="ORZ423" s="104"/>
      <c r="OSA423" s="104"/>
      <c r="OSB423" s="104"/>
      <c r="OSC423" s="104"/>
      <c r="OSD423" s="104"/>
      <c r="OSE423" s="104"/>
      <c r="OSF423" s="104"/>
      <c r="OSG423" s="104"/>
      <c r="OSH423" s="104"/>
      <c r="OSI423" s="104"/>
      <c r="OSJ423" s="104"/>
      <c r="OSK423" s="104"/>
      <c r="OSL423" s="104"/>
      <c r="OSM423" s="104"/>
      <c r="OSN423" s="104"/>
      <c r="OSO423" s="104"/>
      <c r="OSP423" s="104"/>
      <c r="OSQ423" s="104"/>
      <c r="OSR423" s="104"/>
      <c r="OSS423" s="104"/>
      <c r="OST423" s="104"/>
      <c r="OSU423" s="104"/>
      <c r="OSV423" s="104"/>
      <c r="OSW423" s="104"/>
      <c r="OSX423" s="104"/>
      <c r="OSY423" s="104"/>
      <c r="OSZ423" s="104"/>
      <c r="OTA423" s="104"/>
      <c r="OTB423" s="104"/>
      <c r="OTC423" s="104"/>
      <c r="OTD423" s="104"/>
      <c r="OTE423" s="104"/>
      <c r="OTF423" s="104"/>
      <c r="OTG423" s="104"/>
      <c r="OTH423" s="104"/>
      <c r="OTI423" s="104"/>
      <c r="OTJ423" s="104"/>
      <c r="OTK423" s="104"/>
      <c r="OTL423" s="104"/>
      <c r="OTM423" s="104"/>
      <c r="OTN423" s="104"/>
      <c r="OTO423" s="104"/>
      <c r="OTP423" s="104"/>
      <c r="OTQ423" s="104"/>
      <c r="OTR423" s="104"/>
      <c r="OTS423" s="104"/>
      <c r="OTT423" s="104"/>
      <c r="OTU423" s="104"/>
      <c r="OTV423" s="104"/>
      <c r="OTW423" s="104"/>
      <c r="OTX423" s="104"/>
      <c r="OTY423" s="104"/>
      <c r="OTZ423" s="104"/>
      <c r="OUA423" s="104"/>
      <c r="OUB423" s="104"/>
      <c r="OUC423" s="104"/>
      <c r="OUD423" s="104"/>
      <c r="OUE423" s="104"/>
      <c r="OUF423" s="104"/>
      <c r="OUG423" s="104"/>
      <c r="OUH423" s="104"/>
      <c r="OUI423" s="104"/>
      <c r="OUJ423" s="104"/>
      <c r="OUK423" s="104"/>
      <c r="OUL423" s="104"/>
      <c r="OUM423" s="104"/>
      <c r="OUN423" s="104"/>
      <c r="OUO423" s="104"/>
      <c r="OUP423" s="104"/>
      <c r="OUQ423" s="104"/>
      <c r="OUR423" s="104"/>
      <c r="OUS423" s="104"/>
      <c r="OUT423" s="104"/>
      <c r="OUU423" s="104"/>
      <c r="OUV423" s="104"/>
      <c r="OUW423" s="104"/>
      <c r="OUX423" s="104"/>
      <c r="OUY423" s="104"/>
      <c r="OUZ423" s="104"/>
      <c r="OVA423" s="104"/>
      <c r="OVB423" s="104"/>
      <c r="OVC423" s="104"/>
      <c r="OVD423" s="104"/>
      <c r="OVE423" s="104"/>
      <c r="OVF423" s="104"/>
      <c r="OVG423" s="104"/>
      <c r="OVH423" s="104"/>
      <c r="OVI423" s="104"/>
      <c r="OVJ423" s="104"/>
      <c r="OVK423" s="104"/>
      <c r="OVL423" s="104"/>
      <c r="OVM423" s="104"/>
      <c r="OVN423" s="104"/>
      <c r="OVO423" s="104"/>
      <c r="OVP423" s="104"/>
      <c r="OVQ423" s="104"/>
      <c r="OVR423" s="104"/>
      <c r="OVS423" s="104"/>
      <c r="OVT423" s="104"/>
      <c r="OVU423" s="104"/>
      <c r="OVV423" s="104"/>
      <c r="OVW423" s="104"/>
      <c r="OVX423" s="104"/>
      <c r="OVY423" s="104"/>
      <c r="OVZ423" s="104"/>
      <c r="OWA423" s="104"/>
      <c r="OWB423" s="104"/>
      <c r="OWC423" s="104"/>
      <c r="OWD423" s="104"/>
      <c r="OWE423" s="104"/>
      <c r="OWF423" s="104"/>
      <c r="OWG423" s="104"/>
      <c r="OWH423" s="104"/>
      <c r="OWI423" s="104"/>
      <c r="OWJ423" s="104"/>
      <c r="OWK423" s="104"/>
      <c r="OWL423" s="104"/>
      <c r="OWM423" s="104"/>
      <c r="OWN423" s="104"/>
      <c r="OWO423" s="104"/>
      <c r="OWP423" s="104"/>
      <c r="OWQ423" s="104"/>
      <c r="OWR423" s="104"/>
      <c r="OWS423" s="104"/>
      <c r="OWT423" s="104"/>
      <c r="OWU423" s="104"/>
      <c r="OWV423" s="104"/>
      <c r="OWW423" s="104"/>
      <c r="OWX423" s="104"/>
      <c r="OWY423" s="104"/>
      <c r="OWZ423" s="104"/>
      <c r="OXA423" s="104"/>
      <c r="OXB423" s="104"/>
      <c r="OXC423" s="104"/>
      <c r="OXD423" s="104"/>
      <c r="OXE423" s="104"/>
      <c r="OXF423" s="104"/>
      <c r="OXG423" s="104"/>
      <c r="OXH423" s="104"/>
      <c r="OXI423" s="104"/>
      <c r="OXJ423" s="104"/>
      <c r="OXK423" s="104"/>
      <c r="OXL423" s="104"/>
      <c r="OXM423" s="104"/>
      <c r="OXN423" s="104"/>
      <c r="OXO423" s="104"/>
      <c r="OXP423" s="104"/>
      <c r="OXQ423" s="104"/>
      <c r="OXR423" s="104"/>
      <c r="OXS423" s="104"/>
      <c r="OXT423" s="104"/>
      <c r="OXU423" s="104"/>
      <c r="OXV423" s="104"/>
      <c r="OXW423" s="104"/>
      <c r="OXX423" s="104"/>
      <c r="OXY423" s="104"/>
      <c r="OXZ423" s="104"/>
      <c r="OYA423" s="104"/>
      <c r="OYB423" s="104"/>
      <c r="OYC423" s="104"/>
      <c r="OYD423" s="104"/>
      <c r="OYE423" s="104"/>
      <c r="OYF423" s="104"/>
      <c r="OYG423" s="104"/>
      <c r="OYH423" s="104"/>
      <c r="OYI423" s="104"/>
      <c r="OYJ423" s="104"/>
      <c r="OYK423" s="104"/>
      <c r="OYL423" s="104"/>
      <c r="OYM423" s="104"/>
      <c r="OYN423" s="104"/>
      <c r="OYO423" s="104"/>
      <c r="OYP423" s="104"/>
      <c r="OYQ423" s="104"/>
      <c r="OYR423" s="104"/>
      <c r="OYS423" s="104"/>
      <c r="OYT423" s="104"/>
      <c r="OYU423" s="104"/>
      <c r="OYV423" s="104"/>
      <c r="OYW423" s="104"/>
      <c r="OYX423" s="104"/>
      <c r="OYY423" s="104"/>
      <c r="OYZ423" s="104"/>
      <c r="OZA423" s="104"/>
      <c r="OZB423" s="104"/>
      <c r="OZC423" s="104"/>
      <c r="OZD423" s="104"/>
      <c r="OZE423" s="104"/>
      <c r="OZF423" s="104"/>
      <c r="OZG423" s="104"/>
      <c r="OZH423" s="104"/>
      <c r="OZI423" s="104"/>
      <c r="OZJ423" s="104"/>
      <c r="OZK423" s="104"/>
      <c r="OZL423" s="104"/>
      <c r="OZM423" s="104"/>
      <c r="OZN423" s="104"/>
      <c r="OZO423" s="104"/>
      <c r="OZP423" s="104"/>
      <c r="OZQ423" s="104"/>
      <c r="OZR423" s="104"/>
      <c r="OZS423" s="104"/>
      <c r="OZT423" s="104"/>
      <c r="OZU423" s="104"/>
      <c r="OZV423" s="104"/>
      <c r="OZW423" s="104"/>
      <c r="OZX423" s="104"/>
      <c r="OZY423" s="104"/>
      <c r="OZZ423" s="104"/>
      <c r="PAA423" s="104"/>
      <c r="PAB423" s="104"/>
      <c r="PAC423" s="104"/>
      <c r="PAD423" s="104"/>
      <c r="PAE423" s="104"/>
      <c r="PAF423" s="104"/>
      <c r="PAG423" s="104"/>
      <c r="PAH423" s="104"/>
      <c r="PAI423" s="104"/>
      <c r="PAJ423" s="104"/>
      <c r="PAK423" s="104"/>
      <c r="PAL423" s="104"/>
      <c r="PAM423" s="104"/>
      <c r="PAN423" s="104"/>
      <c r="PAO423" s="104"/>
      <c r="PAP423" s="104"/>
      <c r="PAQ423" s="104"/>
      <c r="PAR423" s="104"/>
      <c r="PAS423" s="104"/>
      <c r="PAT423" s="104"/>
      <c r="PAU423" s="104"/>
      <c r="PAV423" s="104"/>
      <c r="PAW423" s="104"/>
      <c r="PAX423" s="104"/>
      <c r="PAY423" s="104"/>
      <c r="PAZ423" s="104"/>
      <c r="PBA423" s="104"/>
      <c r="PBB423" s="104"/>
      <c r="PBC423" s="104"/>
      <c r="PBD423" s="104"/>
      <c r="PBE423" s="104"/>
      <c r="PBF423" s="104"/>
      <c r="PBG423" s="104"/>
      <c r="PBH423" s="104"/>
      <c r="PBI423" s="104"/>
      <c r="PBJ423" s="104"/>
      <c r="PBK423" s="104"/>
      <c r="PBL423" s="104"/>
      <c r="PBM423" s="104"/>
      <c r="PBN423" s="104"/>
      <c r="PBO423" s="104"/>
      <c r="PBP423" s="104"/>
      <c r="PBQ423" s="104"/>
      <c r="PBR423" s="104"/>
      <c r="PBS423" s="104"/>
      <c r="PBT423" s="104"/>
      <c r="PBU423" s="104"/>
      <c r="PBV423" s="104"/>
      <c r="PBW423" s="104"/>
      <c r="PBX423" s="104"/>
      <c r="PBY423" s="104"/>
      <c r="PBZ423" s="104"/>
      <c r="PCA423" s="104"/>
      <c r="PCB423" s="104"/>
      <c r="PCC423" s="104"/>
      <c r="PCD423" s="104"/>
      <c r="PCE423" s="104"/>
      <c r="PCF423" s="104"/>
      <c r="PCG423" s="104"/>
      <c r="PCH423" s="104"/>
      <c r="PCI423" s="104"/>
      <c r="PCJ423" s="104"/>
      <c r="PCK423" s="104"/>
      <c r="PCL423" s="104"/>
      <c r="PCM423" s="104"/>
      <c r="PCN423" s="104"/>
      <c r="PCO423" s="104"/>
      <c r="PCP423" s="104"/>
      <c r="PCQ423" s="104"/>
      <c r="PCR423" s="104"/>
      <c r="PCS423" s="104"/>
      <c r="PCT423" s="104"/>
      <c r="PCU423" s="104"/>
      <c r="PCV423" s="104"/>
      <c r="PCW423" s="104"/>
      <c r="PCX423" s="104"/>
      <c r="PCY423" s="104"/>
      <c r="PCZ423" s="104"/>
      <c r="PDA423" s="104"/>
      <c r="PDB423" s="104"/>
      <c r="PDC423" s="104"/>
      <c r="PDD423" s="104"/>
      <c r="PDE423" s="104"/>
      <c r="PDF423" s="104"/>
      <c r="PDG423" s="104"/>
      <c r="PDH423" s="104"/>
      <c r="PDI423" s="104"/>
      <c r="PDJ423" s="104"/>
      <c r="PDK423" s="104"/>
      <c r="PDL423" s="104"/>
      <c r="PDM423" s="104"/>
      <c r="PDN423" s="104"/>
      <c r="PDO423" s="104"/>
      <c r="PDP423" s="104"/>
      <c r="PDQ423" s="104"/>
      <c r="PDR423" s="104"/>
      <c r="PDS423" s="104"/>
      <c r="PDT423" s="104"/>
      <c r="PDU423" s="104"/>
      <c r="PDV423" s="104"/>
      <c r="PDW423" s="104"/>
      <c r="PDX423" s="104"/>
      <c r="PDY423" s="104"/>
      <c r="PDZ423" s="104"/>
      <c r="PEA423" s="104"/>
      <c r="PEB423" s="104"/>
      <c r="PEC423" s="104"/>
      <c r="PED423" s="104"/>
      <c r="PEE423" s="104"/>
      <c r="PEF423" s="104"/>
      <c r="PEG423" s="104"/>
      <c r="PEH423" s="104"/>
      <c r="PEI423" s="104"/>
      <c r="PEJ423" s="104"/>
      <c r="PEK423" s="104"/>
      <c r="PEL423" s="104"/>
      <c r="PEM423" s="104"/>
      <c r="PEN423" s="104"/>
      <c r="PEO423" s="104"/>
      <c r="PEP423" s="104"/>
      <c r="PEQ423" s="104"/>
      <c r="PER423" s="104"/>
      <c r="PES423" s="104"/>
      <c r="PET423" s="104"/>
      <c r="PEU423" s="104"/>
      <c r="PEV423" s="104"/>
      <c r="PEW423" s="104"/>
      <c r="PEX423" s="104"/>
      <c r="PEY423" s="104"/>
      <c r="PEZ423" s="104"/>
      <c r="PFA423" s="104"/>
      <c r="PFB423" s="104"/>
      <c r="PFC423" s="104"/>
      <c r="PFD423" s="104"/>
      <c r="PFE423" s="104"/>
      <c r="PFF423" s="104"/>
      <c r="PFG423" s="104"/>
      <c r="PFH423" s="104"/>
      <c r="PFI423" s="104"/>
      <c r="PFJ423" s="104"/>
      <c r="PFK423" s="104"/>
      <c r="PFL423" s="104"/>
      <c r="PFM423" s="104"/>
      <c r="PFN423" s="104"/>
      <c r="PFO423" s="104"/>
      <c r="PFP423" s="104"/>
      <c r="PFQ423" s="104"/>
      <c r="PFR423" s="104"/>
      <c r="PFS423" s="104"/>
      <c r="PFT423" s="104"/>
      <c r="PFU423" s="104"/>
      <c r="PFV423" s="104"/>
      <c r="PFW423" s="104"/>
      <c r="PFX423" s="104"/>
      <c r="PFY423" s="104"/>
      <c r="PFZ423" s="104"/>
      <c r="PGA423" s="104"/>
      <c r="PGB423" s="104"/>
      <c r="PGC423" s="104"/>
      <c r="PGD423" s="104"/>
      <c r="PGE423" s="104"/>
      <c r="PGF423" s="104"/>
      <c r="PGG423" s="104"/>
      <c r="PGH423" s="104"/>
      <c r="PGI423" s="104"/>
      <c r="PGJ423" s="104"/>
      <c r="PGK423" s="104"/>
      <c r="PGL423" s="104"/>
      <c r="PGM423" s="104"/>
      <c r="PGN423" s="104"/>
      <c r="PGO423" s="104"/>
      <c r="PGP423" s="104"/>
      <c r="PGQ423" s="104"/>
      <c r="PGR423" s="104"/>
      <c r="PGS423" s="104"/>
      <c r="PGT423" s="104"/>
      <c r="PGU423" s="104"/>
      <c r="PGV423" s="104"/>
      <c r="PGW423" s="104"/>
      <c r="PGX423" s="104"/>
      <c r="PGY423" s="104"/>
      <c r="PGZ423" s="104"/>
      <c r="PHA423" s="104"/>
      <c r="PHB423" s="104"/>
      <c r="PHC423" s="104"/>
      <c r="PHD423" s="104"/>
      <c r="PHE423" s="104"/>
      <c r="PHF423" s="104"/>
      <c r="PHG423" s="104"/>
      <c r="PHH423" s="104"/>
      <c r="PHI423" s="104"/>
      <c r="PHJ423" s="104"/>
      <c r="PHK423" s="104"/>
      <c r="PHL423" s="104"/>
      <c r="PHM423" s="104"/>
      <c r="PHN423" s="104"/>
      <c r="PHO423" s="104"/>
      <c r="PHP423" s="104"/>
      <c r="PHQ423" s="104"/>
      <c r="PHR423" s="104"/>
      <c r="PHS423" s="104"/>
      <c r="PHT423" s="104"/>
      <c r="PHU423" s="104"/>
      <c r="PHV423" s="104"/>
      <c r="PHW423" s="104"/>
      <c r="PHX423" s="104"/>
      <c r="PHY423" s="104"/>
      <c r="PHZ423" s="104"/>
      <c r="PIA423" s="104"/>
      <c r="PIB423" s="104"/>
      <c r="PIC423" s="104"/>
      <c r="PID423" s="104"/>
      <c r="PIE423" s="104"/>
      <c r="PIF423" s="104"/>
      <c r="PIG423" s="104"/>
      <c r="PIH423" s="104"/>
      <c r="PII423" s="104"/>
      <c r="PIJ423" s="104"/>
      <c r="PIK423" s="104"/>
      <c r="PIL423" s="104"/>
      <c r="PIM423" s="104"/>
      <c r="PIN423" s="104"/>
      <c r="PIO423" s="104"/>
      <c r="PIP423" s="104"/>
      <c r="PIQ423" s="104"/>
      <c r="PIR423" s="104"/>
      <c r="PIS423" s="104"/>
      <c r="PIT423" s="104"/>
      <c r="PIU423" s="104"/>
      <c r="PIV423" s="104"/>
      <c r="PIW423" s="104"/>
      <c r="PIX423" s="104"/>
      <c r="PIY423" s="104"/>
      <c r="PIZ423" s="104"/>
      <c r="PJA423" s="104"/>
      <c r="PJB423" s="104"/>
      <c r="PJC423" s="104"/>
      <c r="PJD423" s="104"/>
      <c r="PJE423" s="104"/>
      <c r="PJF423" s="104"/>
      <c r="PJG423" s="104"/>
      <c r="PJH423" s="104"/>
      <c r="PJI423" s="104"/>
      <c r="PJJ423" s="104"/>
      <c r="PJK423" s="104"/>
      <c r="PJL423" s="104"/>
      <c r="PJM423" s="104"/>
      <c r="PJN423" s="104"/>
      <c r="PJO423" s="104"/>
      <c r="PJP423" s="104"/>
      <c r="PJQ423" s="104"/>
      <c r="PJR423" s="104"/>
      <c r="PJS423" s="104"/>
      <c r="PJT423" s="104"/>
      <c r="PJU423" s="104"/>
      <c r="PJV423" s="104"/>
      <c r="PJW423" s="104"/>
      <c r="PJX423" s="104"/>
      <c r="PJY423" s="104"/>
      <c r="PJZ423" s="104"/>
      <c r="PKA423" s="104"/>
      <c r="PKB423" s="104"/>
      <c r="PKC423" s="104"/>
      <c r="PKD423" s="104"/>
      <c r="PKE423" s="104"/>
      <c r="PKF423" s="104"/>
      <c r="PKG423" s="104"/>
      <c r="PKH423" s="104"/>
      <c r="PKI423" s="104"/>
      <c r="PKJ423" s="104"/>
      <c r="PKK423" s="104"/>
      <c r="PKL423" s="104"/>
      <c r="PKM423" s="104"/>
      <c r="PKN423" s="104"/>
      <c r="PKO423" s="104"/>
      <c r="PKP423" s="104"/>
      <c r="PKQ423" s="104"/>
      <c r="PKR423" s="104"/>
      <c r="PKS423" s="104"/>
      <c r="PKT423" s="104"/>
      <c r="PKU423" s="104"/>
      <c r="PKV423" s="104"/>
      <c r="PKW423" s="104"/>
      <c r="PKX423" s="104"/>
      <c r="PKY423" s="104"/>
      <c r="PKZ423" s="104"/>
      <c r="PLA423" s="104"/>
      <c r="PLB423" s="104"/>
      <c r="PLC423" s="104"/>
      <c r="PLD423" s="104"/>
      <c r="PLE423" s="104"/>
      <c r="PLF423" s="104"/>
      <c r="PLG423" s="104"/>
      <c r="PLH423" s="104"/>
      <c r="PLI423" s="104"/>
      <c r="PLJ423" s="104"/>
      <c r="PLK423" s="104"/>
      <c r="PLL423" s="104"/>
      <c r="PLM423" s="104"/>
      <c r="PLN423" s="104"/>
      <c r="PLO423" s="104"/>
      <c r="PLP423" s="104"/>
      <c r="PLQ423" s="104"/>
      <c r="PLR423" s="104"/>
      <c r="PLS423" s="104"/>
      <c r="PLT423" s="104"/>
      <c r="PLU423" s="104"/>
      <c r="PLV423" s="104"/>
      <c r="PLW423" s="104"/>
      <c r="PLX423" s="104"/>
      <c r="PLY423" s="104"/>
      <c r="PLZ423" s="104"/>
      <c r="PMA423" s="104"/>
      <c r="PMB423" s="104"/>
      <c r="PMC423" s="104"/>
      <c r="PMD423" s="104"/>
      <c r="PME423" s="104"/>
      <c r="PMF423" s="104"/>
      <c r="PMG423" s="104"/>
      <c r="PMH423" s="104"/>
      <c r="PMI423" s="104"/>
      <c r="PMJ423" s="104"/>
      <c r="PMK423" s="104"/>
      <c r="PML423" s="104"/>
      <c r="PMM423" s="104"/>
      <c r="PMN423" s="104"/>
      <c r="PMO423" s="104"/>
      <c r="PMP423" s="104"/>
      <c r="PMQ423" s="104"/>
      <c r="PMR423" s="104"/>
      <c r="PMS423" s="104"/>
      <c r="PMT423" s="104"/>
      <c r="PMU423" s="104"/>
      <c r="PMV423" s="104"/>
      <c r="PMW423" s="104"/>
      <c r="PMX423" s="104"/>
      <c r="PMY423" s="104"/>
      <c r="PMZ423" s="104"/>
      <c r="PNA423" s="104"/>
      <c r="PNB423" s="104"/>
      <c r="PNC423" s="104"/>
      <c r="PND423" s="104"/>
      <c r="PNE423" s="104"/>
      <c r="PNF423" s="104"/>
      <c r="PNG423" s="104"/>
      <c r="PNH423" s="104"/>
      <c r="PNI423" s="104"/>
      <c r="PNJ423" s="104"/>
      <c r="PNK423" s="104"/>
      <c r="PNL423" s="104"/>
      <c r="PNM423" s="104"/>
      <c r="PNN423" s="104"/>
      <c r="PNO423" s="104"/>
      <c r="PNP423" s="104"/>
      <c r="PNQ423" s="104"/>
      <c r="PNR423" s="104"/>
      <c r="PNS423" s="104"/>
      <c r="PNT423" s="104"/>
      <c r="PNU423" s="104"/>
      <c r="PNV423" s="104"/>
      <c r="PNW423" s="104"/>
      <c r="PNX423" s="104"/>
      <c r="PNY423" s="104"/>
      <c r="PNZ423" s="104"/>
      <c r="POA423" s="104"/>
      <c r="POB423" s="104"/>
      <c r="POC423" s="104"/>
      <c r="POD423" s="104"/>
      <c r="POE423" s="104"/>
      <c r="POF423" s="104"/>
      <c r="POG423" s="104"/>
      <c r="POH423" s="104"/>
      <c r="POI423" s="104"/>
      <c r="POJ423" s="104"/>
      <c r="POK423" s="104"/>
      <c r="POL423" s="104"/>
      <c r="POM423" s="104"/>
      <c r="PON423" s="104"/>
      <c r="POO423" s="104"/>
      <c r="POP423" s="104"/>
      <c r="POQ423" s="104"/>
      <c r="POR423" s="104"/>
      <c r="POS423" s="104"/>
      <c r="POT423" s="104"/>
      <c r="POU423" s="104"/>
      <c r="POV423" s="104"/>
      <c r="POW423" s="104"/>
      <c r="POX423" s="104"/>
      <c r="POY423" s="104"/>
      <c r="POZ423" s="104"/>
      <c r="PPA423" s="104"/>
      <c r="PPB423" s="104"/>
      <c r="PPC423" s="104"/>
      <c r="PPD423" s="104"/>
      <c r="PPE423" s="104"/>
      <c r="PPF423" s="104"/>
      <c r="PPG423" s="104"/>
      <c r="PPH423" s="104"/>
      <c r="PPI423" s="104"/>
      <c r="PPJ423" s="104"/>
      <c r="PPK423" s="104"/>
      <c r="PPL423" s="104"/>
      <c r="PPM423" s="104"/>
      <c r="PPN423" s="104"/>
      <c r="PPO423" s="104"/>
      <c r="PPP423" s="104"/>
      <c r="PPQ423" s="104"/>
      <c r="PPR423" s="104"/>
      <c r="PPS423" s="104"/>
      <c r="PPT423" s="104"/>
      <c r="PPU423" s="104"/>
      <c r="PPV423" s="104"/>
      <c r="PPW423" s="104"/>
      <c r="PPX423" s="104"/>
      <c r="PPY423" s="104"/>
      <c r="PPZ423" s="104"/>
      <c r="PQA423" s="104"/>
      <c r="PQB423" s="104"/>
      <c r="PQC423" s="104"/>
      <c r="PQD423" s="104"/>
      <c r="PQE423" s="104"/>
      <c r="PQF423" s="104"/>
      <c r="PQG423" s="104"/>
      <c r="PQH423" s="104"/>
      <c r="PQI423" s="104"/>
      <c r="PQJ423" s="104"/>
      <c r="PQK423" s="104"/>
      <c r="PQL423" s="104"/>
      <c r="PQM423" s="104"/>
      <c r="PQN423" s="104"/>
      <c r="PQO423" s="104"/>
      <c r="PQP423" s="104"/>
      <c r="PQQ423" s="104"/>
      <c r="PQR423" s="104"/>
      <c r="PQS423" s="104"/>
      <c r="PQT423" s="104"/>
      <c r="PQU423" s="104"/>
      <c r="PQV423" s="104"/>
      <c r="PQW423" s="104"/>
      <c r="PQX423" s="104"/>
      <c r="PQY423" s="104"/>
      <c r="PQZ423" s="104"/>
      <c r="PRA423" s="104"/>
      <c r="PRB423" s="104"/>
      <c r="PRC423" s="104"/>
      <c r="PRD423" s="104"/>
      <c r="PRE423" s="104"/>
      <c r="PRF423" s="104"/>
      <c r="PRG423" s="104"/>
      <c r="PRH423" s="104"/>
      <c r="PRI423" s="104"/>
      <c r="PRJ423" s="104"/>
      <c r="PRK423" s="104"/>
      <c r="PRL423" s="104"/>
      <c r="PRM423" s="104"/>
      <c r="PRN423" s="104"/>
      <c r="PRO423" s="104"/>
      <c r="PRP423" s="104"/>
      <c r="PRQ423" s="104"/>
      <c r="PRR423" s="104"/>
      <c r="PRS423" s="104"/>
      <c r="PRT423" s="104"/>
      <c r="PRU423" s="104"/>
      <c r="PRV423" s="104"/>
      <c r="PRW423" s="104"/>
      <c r="PRX423" s="104"/>
      <c r="PRY423" s="104"/>
      <c r="PRZ423" s="104"/>
      <c r="PSA423" s="104"/>
      <c r="PSB423" s="104"/>
      <c r="PSC423" s="104"/>
      <c r="PSD423" s="104"/>
      <c r="PSE423" s="104"/>
      <c r="PSF423" s="104"/>
      <c r="PSG423" s="104"/>
      <c r="PSH423" s="104"/>
      <c r="PSI423" s="104"/>
      <c r="PSJ423" s="104"/>
      <c r="PSK423" s="104"/>
      <c r="PSL423" s="104"/>
      <c r="PSM423" s="104"/>
      <c r="PSN423" s="104"/>
      <c r="PSO423" s="104"/>
      <c r="PSP423" s="104"/>
      <c r="PSQ423" s="104"/>
      <c r="PSR423" s="104"/>
      <c r="PSS423" s="104"/>
      <c r="PST423" s="104"/>
      <c r="PSU423" s="104"/>
      <c r="PSV423" s="104"/>
      <c r="PSW423" s="104"/>
      <c r="PSX423" s="104"/>
      <c r="PSY423" s="104"/>
      <c r="PSZ423" s="104"/>
      <c r="PTA423" s="104"/>
      <c r="PTB423" s="104"/>
      <c r="PTC423" s="104"/>
      <c r="PTD423" s="104"/>
      <c r="PTE423" s="104"/>
      <c r="PTF423" s="104"/>
      <c r="PTG423" s="104"/>
      <c r="PTH423" s="104"/>
      <c r="PTI423" s="104"/>
      <c r="PTJ423" s="104"/>
      <c r="PTK423" s="104"/>
      <c r="PTL423" s="104"/>
      <c r="PTM423" s="104"/>
      <c r="PTN423" s="104"/>
      <c r="PTO423" s="104"/>
      <c r="PTP423" s="104"/>
      <c r="PTQ423" s="104"/>
      <c r="PTR423" s="104"/>
      <c r="PTS423" s="104"/>
      <c r="PTT423" s="104"/>
      <c r="PTU423" s="104"/>
      <c r="PTV423" s="104"/>
      <c r="PTW423" s="104"/>
      <c r="PTX423" s="104"/>
      <c r="PTY423" s="104"/>
      <c r="PTZ423" s="104"/>
      <c r="PUA423" s="104"/>
      <c r="PUB423" s="104"/>
      <c r="PUC423" s="104"/>
      <c r="PUD423" s="104"/>
      <c r="PUE423" s="104"/>
      <c r="PUF423" s="104"/>
      <c r="PUG423" s="104"/>
      <c r="PUH423" s="104"/>
      <c r="PUI423" s="104"/>
      <c r="PUJ423" s="104"/>
      <c r="PUK423" s="104"/>
      <c r="PUL423" s="104"/>
      <c r="PUM423" s="104"/>
      <c r="PUN423" s="104"/>
      <c r="PUO423" s="104"/>
      <c r="PUP423" s="104"/>
      <c r="PUQ423" s="104"/>
      <c r="PUR423" s="104"/>
      <c r="PUS423" s="104"/>
      <c r="PUT423" s="104"/>
      <c r="PUU423" s="104"/>
      <c r="PUV423" s="104"/>
      <c r="PUW423" s="104"/>
      <c r="PUX423" s="104"/>
      <c r="PUY423" s="104"/>
      <c r="PUZ423" s="104"/>
      <c r="PVA423" s="104"/>
      <c r="PVB423" s="104"/>
      <c r="PVC423" s="104"/>
      <c r="PVD423" s="104"/>
      <c r="PVE423" s="104"/>
      <c r="PVF423" s="104"/>
      <c r="PVG423" s="104"/>
      <c r="PVH423" s="104"/>
      <c r="PVI423" s="104"/>
      <c r="PVJ423" s="104"/>
      <c r="PVK423" s="104"/>
      <c r="PVL423" s="104"/>
      <c r="PVM423" s="104"/>
      <c r="PVN423" s="104"/>
      <c r="PVO423" s="104"/>
      <c r="PVP423" s="104"/>
      <c r="PVQ423" s="104"/>
      <c r="PVR423" s="104"/>
      <c r="PVS423" s="104"/>
      <c r="PVT423" s="104"/>
      <c r="PVU423" s="104"/>
      <c r="PVV423" s="104"/>
      <c r="PVW423" s="104"/>
      <c r="PVX423" s="104"/>
      <c r="PVY423" s="104"/>
      <c r="PVZ423" s="104"/>
      <c r="PWA423" s="104"/>
      <c r="PWB423" s="104"/>
      <c r="PWC423" s="104"/>
      <c r="PWD423" s="104"/>
      <c r="PWE423" s="104"/>
      <c r="PWF423" s="104"/>
      <c r="PWG423" s="104"/>
      <c r="PWH423" s="104"/>
      <c r="PWI423" s="104"/>
      <c r="PWJ423" s="104"/>
      <c r="PWK423" s="104"/>
      <c r="PWL423" s="104"/>
      <c r="PWM423" s="104"/>
      <c r="PWN423" s="104"/>
      <c r="PWO423" s="104"/>
      <c r="PWP423" s="104"/>
      <c r="PWQ423" s="104"/>
      <c r="PWR423" s="104"/>
      <c r="PWS423" s="104"/>
      <c r="PWT423" s="104"/>
      <c r="PWU423" s="104"/>
      <c r="PWV423" s="104"/>
      <c r="PWW423" s="104"/>
      <c r="PWX423" s="104"/>
      <c r="PWY423" s="104"/>
      <c r="PWZ423" s="104"/>
      <c r="PXA423" s="104"/>
      <c r="PXB423" s="104"/>
      <c r="PXC423" s="104"/>
      <c r="PXD423" s="104"/>
      <c r="PXE423" s="104"/>
      <c r="PXF423" s="104"/>
      <c r="PXG423" s="104"/>
      <c r="PXH423" s="104"/>
      <c r="PXI423" s="104"/>
      <c r="PXJ423" s="104"/>
      <c r="PXK423" s="104"/>
      <c r="PXL423" s="104"/>
      <c r="PXM423" s="104"/>
      <c r="PXN423" s="104"/>
      <c r="PXO423" s="104"/>
      <c r="PXP423" s="104"/>
      <c r="PXQ423" s="104"/>
      <c r="PXR423" s="104"/>
      <c r="PXS423" s="104"/>
      <c r="PXT423" s="104"/>
      <c r="PXU423" s="104"/>
      <c r="PXV423" s="104"/>
      <c r="PXW423" s="104"/>
      <c r="PXX423" s="104"/>
      <c r="PXY423" s="104"/>
      <c r="PXZ423" s="104"/>
      <c r="PYA423" s="104"/>
      <c r="PYB423" s="104"/>
      <c r="PYC423" s="104"/>
      <c r="PYD423" s="104"/>
      <c r="PYE423" s="104"/>
      <c r="PYF423" s="104"/>
      <c r="PYG423" s="104"/>
      <c r="PYH423" s="104"/>
      <c r="PYI423" s="104"/>
      <c r="PYJ423" s="104"/>
      <c r="PYK423" s="104"/>
      <c r="PYL423" s="104"/>
      <c r="PYM423" s="104"/>
      <c r="PYN423" s="104"/>
      <c r="PYO423" s="104"/>
      <c r="PYP423" s="104"/>
      <c r="PYQ423" s="104"/>
      <c r="PYR423" s="104"/>
      <c r="PYS423" s="104"/>
      <c r="PYT423" s="104"/>
      <c r="PYU423" s="104"/>
      <c r="PYV423" s="104"/>
      <c r="PYW423" s="104"/>
      <c r="PYX423" s="104"/>
      <c r="PYY423" s="104"/>
      <c r="PYZ423" s="104"/>
      <c r="PZA423" s="104"/>
      <c r="PZB423" s="104"/>
      <c r="PZC423" s="104"/>
      <c r="PZD423" s="104"/>
      <c r="PZE423" s="104"/>
      <c r="PZF423" s="104"/>
      <c r="PZG423" s="104"/>
      <c r="PZH423" s="104"/>
      <c r="PZI423" s="104"/>
      <c r="PZJ423" s="104"/>
      <c r="PZK423" s="104"/>
      <c r="PZL423" s="104"/>
      <c r="PZM423" s="104"/>
      <c r="PZN423" s="104"/>
      <c r="PZO423" s="104"/>
      <c r="PZP423" s="104"/>
      <c r="PZQ423" s="104"/>
      <c r="PZR423" s="104"/>
      <c r="PZS423" s="104"/>
      <c r="PZT423" s="104"/>
      <c r="PZU423" s="104"/>
      <c r="PZV423" s="104"/>
      <c r="PZW423" s="104"/>
      <c r="PZX423" s="104"/>
      <c r="PZY423" s="104"/>
      <c r="PZZ423" s="104"/>
      <c r="QAA423" s="104"/>
      <c r="QAB423" s="104"/>
      <c r="QAC423" s="104"/>
      <c r="QAD423" s="104"/>
      <c r="QAE423" s="104"/>
      <c r="QAF423" s="104"/>
      <c r="QAG423" s="104"/>
      <c r="QAH423" s="104"/>
      <c r="QAI423" s="104"/>
      <c r="QAJ423" s="104"/>
      <c r="QAK423" s="104"/>
      <c r="QAL423" s="104"/>
      <c r="QAM423" s="104"/>
      <c r="QAN423" s="104"/>
      <c r="QAO423" s="104"/>
      <c r="QAP423" s="104"/>
      <c r="QAQ423" s="104"/>
      <c r="QAR423" s="104"/>
      <c r="QAS423" s="104"/>
      <c r="QAT423" s="104"/>
      <c r="QAU423" s="104"/>
      <c r="QAV423" s="104"/>
      <c r="QAW423" s="104"/>
      <c r="QAX423" s="104"/>
      <c r="QAY423" s="104"/>
      <c r="QAZ423" s="104"/>
      <c r="QBA423" s="104"/>
      <c r="QBB423" s="104"/>
      <c r="QBC423" s="104"/>
      <c r="QBD423" s="104"/>
      <c r="QBE423" s="104"/>
      <c r="QBF423" s="104"/>
      <c r="QBG423" s="104"/>
      <c r="QBH423" s="104"/>
      <c r="QBI423" s="104"/>
      <c r="QBJ423" s="104"/>
      <c r="QBK423" s="104"/>
      <c r="QBL423" s="104"/>
      <c r="QBM423" s="104"/>
      <c r="QBN423" s="104"/>
      <c r="QBO423" s="104"/>
      <c r="QBP423" s="104"/>
      <c r="QBQ423" s="104"/>
      <c r="QBR423" s="104"/>
      <c r="QBS423" s="104"/>
      <c r="QBT423" s="104"/>
      <c r="QBU423" s="104"/>
      <c r="QBV423" s="104"/>
      <c r="QBW423" s="104"/>
      <c r="QBX423" s="104"/>
      <c r="QBY423" s="104"/>
      <c r="QBZ423" s="104"/>
      <c r="QCA423" s="104"/>
      <c r="QCB423" s="104"/>
      <c r="QCC423" s="104"/>
      <c r="QCD423" s="104"/>
      <c r="QCE423" s="104"/>
      <c r="QCF423" s="104"/>
      <c r="QCG423" s="104"/>
      <c r="QCH423" s="104"/>
      <c r="QCI423" s="104"/>
      <c r="QCJ423" s="104"/>
      <c r="QCK423" s="104"/>
      <c r="QCL423" s="104"/>
      <c r="QCM423" s="104"/>
      <c r="QCN423" s="104"/>
      <c r="QCO423" s="104"/>
      <c r="QCP423" s="104"/>
      <c r="QCQ423" s="104"/>
      <c r="QCR423" s="104"/>
      <c r="QCS423" s="104"/>
      <c r="QCT423" s="104"/>
      <c r="QCU423" s="104"/>
      <c r="QCV423" s="104"/>
      <c r="QCW423" s="104"/>
      <c r="QCX423" s="104"/>
      <c r="QCY423" s="104"/>
      <c r="QCZ423" s="104"/>
      <c r="QDA423" s="104"/>
      <c r="QDB423" s="104"/>
      <c r="QDC423" s="104"/>
      <c r="QDD423" s="104"/>
      <c r="QDE423" s="104"/>
      <c r="QDF423" s="104"/>
      <c r="QDG423" s="104"/>
      <c r="QDH423" s="104"/>
      <c r="QDI423" s="104"/>
      <c r="QDJ423" s="104"/>
      <c r="QDK423" s="104"/>
      <c r="QDL423" s="104"/>
      <c r="QDM423" s="104"/>
      <c r="QDN423" s="104"/>
      <c r="QDO423" s="104"/>
      <c r="QDP423" s="104"/>
      <c r="QDQ423" s="104"/>
      <c r="QDR423" s="104"/>
      <c r="QDS423" s="104"/>
      <c r="QDT423" s="104"/>
      <c r="QDU423" s="104"/>
      <c r="QDV423" s="104"/>
      <c r="QDW423" s="104"/>
      <c r="QDX423" s="104"/>
      <c r="QDY423" s="104"/>
      <c r="QDZ423" s="104"/>
      <c r="QEA423" s="104"/>
      <c r="QEB423" s="104"/>
      <c r="QEC423" s="104"/>
      <c r="QED423" s="104"/>
      <c r="QEE423" s="104"/>
      <c r="QEF423" s="104"/>
      <c r="QEG423" s="104"/>
      <c r="QEH423" s="104"/>
      <c r="QEI423" s="104"/>
      <c r="QEJ423" s="104"/>
      <c r="QEK423" s="104"/>
      <c r="QEL423" s="104"/>
      <c r="QEM423" s="104"/>
      <c r="QEN423" s="104"/>
      <c r="QEO423" s="104"/>
      <c r="QEP423" s="104"/>
      <c r="QEQ423" s="104"/>
      <c r="QER423" s="104"/>
      <c r="QES423" s="104"/>
      <c r="QET423" s="104"/>
      <c r="QEU423" s="104"/>
      <c r="QEV423" s="104"/>
      <c r="QEW423" s="104"/>
      <c r="QEX423" s="104"/>
      <c r="QEY423" s="104"/>
      <c r="QEZ423" s="104"/>
      <c r="QFA423" s="104"/>
      <c r="QFB423" s="104"/>
      <c r="QFC423" s="104"/>
      <c r="QFD423" s="104"/>
      <c r="QFE423" s="104"/>
      <c r="QFF423" s="104"/>
      <c r="QFG423" s="104"/>
      <c r="QFH423" s="104"/>
      <c r="QFI423" s="104"/>
      <c r="QFJ423" s="104"/>
      <c r="QFK423" s="104"/>
      <c r="QFL423" s="104"/>
      <c r="QFM423" s="104"/>
      <c r="QFN423" s="104"/>
      <c r="QFO423" s="104"/>
      <c r="QFP423" s="104"/>
      <c r="QFQ423" s="104"/>
      <c r="QFR423" s="104"/>
      <c r="QFS423" s="104"/>
      <c r="QFT423" s="104"/>
      <c r="QFU423" s="104"/>
      <c r="QFV423" s="104"/>
      <c r="QFW423" s="104"/>
      <c r="QFX423" s="104"/>
      <c r="QFY423" s="104"/>
      <c r="QFZ423" s="104"/>
      <c r="QGA423" s="104"/>
      <c r="QGB423" s="104"/>
      <c r="QGC423" s="104"/>
      <c r="QGD423" s="104"/>
      <c r="QGE423" s="104"/>
      <c r="QGF423" s="104"/>
      <c r="QGG423" s="104"/>
      <c r="QGH423" s="104"/>
      <c r="QGI423" s="104"/>
      <c r="QGJ423" s="104"/>
      <c r="QGK423" s="104"/>
      <c r="QGL423" s="104"/>
      <c r="QGM423" s="104"/>
      <c r="QGN423" s="104"/>
      <c r="QGO423" s="104"/>
      <c r="QGP423" s="104"/>
      <c r="QGQ423" s="104"/>
      <c r="QGR423" s="104"/>
      <c r="QGS423" s="104"/>
      <c r="QGT423" s="104"/>
      <c r="QGU423" s="104"/>
      <c r="QGV423" s="104"/>
      <c r="QGW423" s="104"/>
      <c r="QGX423" s="104"/>
      <c r="QGY423" s="104"/>
      <c r="QGZ423" s="104"/>
      <c r="QHA423" s="104"/>
      <c r="QHB423" s="104"/>
      <c r="QHC423" s="104"/>
      <c r="QHD423" s="104"/>
      <c r="QHE423" s="104"/>
      <c r="QHF423" s="104"/>
      <c r="QHG423" s="104"/>
      <c r="QHH423" s="104"/>
      <c r="QHI423" s="104"/>
      <c r="QHJ423" s="104"/>
      <c r="QHK423" s="104"/>
      <c r="QHL423" s="104"/>
      <c r="QHM423" s="104"/>
      <c r="QHN423" s="104"/>
      <c r="QHO423" s="104"/>
      <c r="QHP423" s="104"/>
      <c r="QHQ423" s="104"/>
      <c r="QHR423" s="104"/>
      <c r="QHS423" s="104"/>
      <c r="QHT423" s="104"/>
      <c r="QHU423" s="104"/>
      <c r="QHV423" s="104"/>
      <c r="QHW423" s="104"/>
      <c r="QHX423" s="104"/>
      <c r="QHY423" s="104"/>
      <c r="QHZ423" s="104"/>
      <c r="QIA423" s="104"/>
      <c r="QIB423" s="104"/>
      <c r="QIC423" s="104"/>
      <c r="QID423" s="104"/>
      <c r="QIE423" s="104"/>
      <c r="QIF423" s="104"/>
      <c r="QIG423" s="104"/>
      <c r="QIH423" s="104"/>
      <c r="QII423" s="104"/>
      <c r="QIJ423" s="104"/>
      <c r="QIK423" s="104"/>
      <c r="QIL423" s="104"/>
      <c r="QIM423" s="104"/>
      <c r="QIN423" s="104"/>
      <c r="QIO423" s="104"/>
      <c r="QIP423" s="104"/>
      <c r="QIQ423" s="104"/>
      <c r="QIR423" s="104"/>
      <c r="QIS423" s="104"/>
      <c r="QIT423" s="104"/>
      <c r="QIU423" s="104"/>
      <c r="QIV423" s="104"/>
      <c r="QIW423" s="104"/>
      <c r="QIX423" s="104"/>
      <c r="QIY423" s="104"/>
      <c r="QIZ423" s="104"/>
      <c r="QJA423" s="104"/>
      <c r="QJB423" s="104"/>
      <c r="QJC423" s="104"/>
      <c r="QJD423" s="104"/>
      <c r="QJE423" s="104"/>
      <c r="QJF423" s="104"/>
      <c r="QJG423" s="104"/>
      <c r="QJH423" s="104"/>
      <c r="QJI423" s="104"/>
      <c r="QJJ423" s="104"/>
      <c r="QJK423" s="104"/>
      <c r="QJL423" s="104"/>
      <c r="QJM423" s="104"/>
      <c r="QJN423" s="104"/>
      <c r="QJO423" s="104"/>
      <c r="QJP423" s="104"/>
      <c r="QJQ423" s="104"/>
      <c r="QJR423" s="104"/>
      <c r="QJS423" s="104"/>
      <c r="QJT423" s="104"/>
      <c r="QJU423" s="104"/>
      <c r="QJV423" s="104"/>
      <c r="QJW423" s="104"/>
      <c r="QJX423" s="104"/>
      <c r="QJY423" s="104"/>
      <c r="QJZ423" s="104"/>
      <c r="QKA423" s="104"/>
      <c r="QKB423" s="104"/>
      <c r="QKC423" s="104"/>
      <c r="QKD423" s="104"/>
      <c r="QKE423" s="104"/>
      <c r="QKF423" s="104"/>
      <c r="QKG423" s="104"/>
      <c r="QKH423" s="104"/>
      <c r="QKI423" s="104"/>
      <c r="QKJ423" s="104"/>
      <c r="QKK423" s="104"/>
      <c r="QKL423" s="104"/>
      <c r="QKM423" s="104"/>
      <c r="QKN423" s="104"/>
      <c r="QKO423" s="104"/>
      <c r="QKP423" s="104"/>
      <c r="QKQ423" s="104"/>
      <c r="QKR423" s="104"/>
      <c r="QKS423" s="104"/>
      <c r="QKT423" s="104"/>
      <c r="QKU423" s="104"/>
      <c r="QKV423" s="104"/>
      <c r="QKW423" s="104"/>
      <c r="QKX423" s="104"/>
      <c r="QKY423" s="104"/>
      <c r="QKZ423" s="104"/>
      <c r="QLA423" s="104"/>
      <c r="QLB423" s="104"/>
      <c r="QLC423" s="104"/>
      <c r="QLD423" s="104"/>
      <c r="QLE423" s="104"/>
      <c r="QLF423" s="104"/>
      <c r="QLG423" s="104"/>
      <c r="QLH423" s="104"/>
      <c r="QLI423" s="104"/>
      <c r="QLJ423" s="104"/>
      <c r="QLK423" s="104"/>
      <c r="QLL423" s="104"/>
      <c r="QLM423" s="104"/>
      <c r="QLN423" s="104"/>
      <c r="QLO423" s="104"/>
      <c r="QLP423" s="104"/>
      <c r="QLQ423" s="104"/>
      <c r="QLR423" s="104"/>
      <c r="QLS423" s="104"/>
      <c r="QLT423" s="104"/>
      <c r="QLU423" s="104"/>
      <c r="QLV423" s="104"/>
      <c r="QLW423" s="104"/>
      <c r="QLX423" s="104"/>
      <c r="QLY423" s="104"/>
      <c r="QLZ423" s="104"/>
      <c r="QMA423" s="104"/>
      <c r="QMB423" s="104"/>
      <c r="QMC423" s="104"/>
      <c r="QMD423" s="104"/>
      <c r="QME423" s="104"/>
      <c r="QMF423" s="104"/>
      <c r="QMG423" s="104"/>
      <c r="QMH423" s="104"/>
      <c r="QMI423" s="104"/>
      <c r="QMJ423" s="104"/>
      <c r="QMK423" s="104"/>
      <c r="QML423" s="104"/>
      <c r="QMM423" s="104"/>
      <c r="QMN423" s="104"/>
      <c r="QMO423" s="104"/>
      <c r="QMP423" s="104"/>
      <c r="QMQ423" s="104"/>
      <c r="QMR423" s="104"/>
      <c r="QMS423" s="104"/>
      <c r="QMT423" s="104"/>
      <c r="QMU423" s="104"/>
      <c r="QMV423" s="104"/>
      <c r="QMW423" s="104"/>
      <c r="QMX423" s="104"/>
      <c r="QMY423" s="104"/>
      <c r="QMZ423" s="104"/>
      <c r="QNA423" s="104"/>
      <c r="QNB423" s="104"/>
      <c r="QNC423" s="104"/>
      <c r="QND423" s="104"/>
      <c r="QNE423" s="104"/>
      <c r="QNF423" s="104"/>
      <c r="QNG423" s="104"/>
      <c r="QNH423" s="104"/>
      <c r="QNI423" s="104"/>
      <c r="QNJ423" s="104"/>
      <c r="QNK423" s="104"/>
      <c r="QNL423" s="104"/>
      <c r="QNM423" s="104"/>
      <c r="QNN423" s="104"/>
      <c r="QNO423" s="104"/>
      <c r="QNP423" s="104"/>
      <c r="QNQ423" s="104"/>
      <c r="QNR423" s="104"/>
      <c r="QNS423" s="104"/>
      <c r="QNT423" s="104"/>
      <c r="QNU423" s="104"/>
      <c r="QNV423" s="104"/>
      <c r="QNW423" s="104"/>
      <c r="QNX423" s="104"/>
      <c r="QNY423" s="104"/>
      <c r="QNZ423" s="104"/>
      <c r="QOA423" s="104"/>
      <c r="QOB423" s="104"/>
      <c r="QOC423" s="104"/>
      <c r="QOD423" s="104"/>
      <c r="QOE423" s="104"/>
      <c r="QOF423" s="104"/>
      <c r="QOG423" s="104"/>
      <c r="QOH423" s="104"/>
      <c r="QOI423" s="104"/>
      <c r="QOJ423" s="104"/>
      <c r="QOK423" s="104"/>
      <c r="QOL423" s="104"/>
      <c r="QOM423" s="104"/>
      <c r="QON423" s="104"/>
      <c r="QOO423" s="104"/>
      <c r="QOP423" s="104"/>
      <c r="QOQ423" s="104"/>
      <c r="QOR423" s="104"/>
      <c r="QOS423" s="104"/>
      <c r="QOT423" s="104"/>
      <c r="QOU423" s="104"/>
      <c r="QOV423" s="104"/>
      <c r="QOW423" s="104"/>
      <c r="QOX423" s="104"/>
      <c r="QOY423" s="104"/>
      <c r="QOZ423" s="104"/>
      <c r="QPA423" s="104"/>
      <c r="QPB423" s="104"/>
      <c r="QPC423" s="104"/>
      <c r="QPD423" s="104"/>
      <c r="QPE423" s="104"/>
      <c r="QPF423" s="104"/>
      <c r="QPG423" s="104"/>
      <c r="QPH423" s="104"/>
      <c r="QPI423" s="104"/>
      <c r="QPJ423" s="104"/>
      <c r="QPK423" s="104"/>
      <c r="QPL423" s="104"/>
      <c r="QPM423" s="104"/>
      <c r="QPN423" s="104"/>
      <c r="QPO423" s="104"/>
      <c r="QPP423" s="104"/>
      <c r="QPQ423" s="104"/>
      <c r="QPR423" s="104"/>
      <c r="QPS423" s="104"/>
      <c r="QPT423" s="104"/>
      <c r="QPU423" s="104"/>
      <c r="QPV423" s="104"/>
      <c r="QPW423" s="104"/>
      <c r="QPX423" s="104"/>
      <c r="QPY423" s="104"/>
      <c r="QPZ423" s="104"/>
      <c r="QQA423" s="104"/>
      <c r="QQB423" s="104"/>
      <c r="QQC423" s="104"/>
      <c r="QQD423" s="104"/>
      <c r="QQE423" s="104"/>
      <c r="QQF423" s="104"/>
      <c r="QQG423" s="104"/>
      <c r="QQH423" s="104"/>
      <c r="QQI423" s="104"/>
      <c r="QQJ423" s="104"/>
      <c r="QQK423" s="104"/>
      <c r="QQL423" s="104"/>
      <c r="QQM423" s="104"/>
      <c r="QQN423" s="104"/>
      <c r="QQO423" s="104"/>
      <c r="QQP423" s="104"/>
      <c r="QQQ423" s="104"/>
      <c r="QQR423" s="104"/>
      <c r="QQS423" s="104"/>
      <c r="QQT423" s="104"/>
      <c r="QQU423" s="104"/>
      <c r="QQV423" s="104"/>
      <c r="QQW423" s="104"/>
      <c r="QQX423" s="104"/>
      <c r="QQY423" s="104"/>
      <c r="QQZ423" s="104"/>
      <c r="QRA423" s="104"/>
      <c r="QRB423" s="104"/>
      <c r="QRC423" s="104"/>
      <c r="QRD423" s="104"/>
      <c r="QRE423" s="104"/>
      <c r="QRF423" s="104"/>
      <c r="QRG423" s="104"/>
      <c r="QRH423" s="104"/>
      <c r="QRI423" s="104"/>
      <c r="QRJ423" s="104"/>
      <c r="QRK423" s="104"/>
      <c r="QRL423" s="104"/>
      <c r="QRM423" s="104"/>
      <c r="QRN423" s="104"/>
      <c r="QRO423" s="104"/>
      <c r="QRP423" s="104"/>
      <c r="QRQ423" s="104"/>
      <c r="QRR423" s="104"/>
      <c r="QRS423" s="104"/>
      <c r="QRT423" s="104"/>
      <c r="QRU423" s="104"/>
      <c r="QRV423" s="104"/>
      <c r="QRW423" s="104"/>
      <c r="QRX423" s="104"/>
      <c r="QRY423" s="104"/>
      <c r="QRZ423" s="104"/>
      <c r="QSA423" s="104"/>
      <c r="QSB423" s="104"/>
      <c r="QSC423" s="104"/>
      <c r="QSD423" s="104"/>
      <c r="QSE423" s="104"/>
      <c r="QSF423" s="104"/>
      <c r="QSG423" s="104"/>
      <c r="QSH423" s="104"/>
      <c r="QSI423" s="104"/>
      <c r="QSJ423" s="104"/>
      <c r="QSK423" s="104"/>
      <c r="QSL423" s="104"/>
      <c r="QSM423" s="104"/>
      <c r="QSN423" s="104"/>
      <c r="QSO423" s="104"/>
      <c r="QSP423" s="104"/>
      <c r="QSQ423" s="104"/>
      <c r="QSR423" s="104"/>
      <c r="QSS423" s="104"/>
      <c r="QST423" s="104"/>
      <c r="QSU423" s="104"/>
      <c r="QSV423" s="104"/>
      <c r="QSW423" s="104"/>
      <c r="QSX423" s="104"/>
      <c r="QSY423" s="104"/>
      <c r="QSZ423" s="104"/>
      <c r="QTA423" s="104"/>
      <c r="QTB423" s="104"/>
      <c r="QTC423" s="104"/>
      <c r="QTD423" s="104"/>
      <c r="QTE423" s="104"/>
      <c r="QTF423" s="104"/>
      <c r="QTG423" s="104"/>
      <c r="QTH423" s="104"/>
      <c r="QTI423" s="104"/>
      <c r="QTJ423" s="104"/>
      <c r="QTK423" s="104"/>
      <c r="QTL423" s="104"/>
      <c r="QTM423" s="104"/>
      <c r="QTN423" s="104"/>
      <c r="QTO423" s="104"/>
      <c r="QTP423" s="104"/>
      <c r="QTQ423" s="104"/>
      <c r="QTR423" s="104"/>
      <c r="QTS423" s="104"/>
      <c r="QTT423" s="104"/>
      <c r="QTU423" s="104"/>
      <c r="QTV423" s="104"/>
      <c r="QTW423" s="104"/>
      <c r="QTX423" s="104"/>
      <c r="QTY423" s="104"/>
      <c r="QTZ423" s="104"/>
      <c r="QUA423" s="104"/>
      <c r="QUB423" s="104"/>
      <c r="QUC423" s="104"/>
      <c r="QUD423" s="104"/>
      <c r="QUE423" s="104"/>
      <c r="QUF423" s="104"/>
      <c r="QUG423" s="104"/>
      <c r="QUH423" s="104"/>
      <c r="QUI423" s="104"/>
      <c r="QUJ423" s="104"/>
      <c r="QUK423" s="104"/>
      <c r="QUL423" s="104"/>
      <c r="QUM423" s="104"/>
      <c r="QUN423" s="104"/>
      <c r="QUO423" s="104"/>
      <c r="QUP423" s="104"/>
      <c r="QUQ423" s="104"/>
      <c r="QUR423" s="104"/>
      <c r="QUS423" s="104"/>
      <c r="QUT423" s="104"/>
      <c r="QUU423" s="104"/>
      <c r="QUV423" s="104"/>
      <c r="QUW423" s="104"/>
      <c r="QUX423" s="104"/>
      <c r="QUY423" s="104"/>
      <c r="QUZ423" s="104"/>
      <c r="QVA423" s="104"/>
      <c r="QVB423" s="104"/>
      <c r="QVC423" s="104"/>
      <c r="QVD423" s="104"/>
      <c r="QVE423" s="104"/>
      <c r="QVF423" s="104"/>
      <c r="QVG423" s="104"/>
      <c r="QVH423" s="104"/>
      <c r="QVI423" s="104"/>
      <c r="QVJ423" s="104"/>
      <c r="QVK423" s="104"/>
      <c r="QVL423" s="104"/>
      <c r="QVM423" s="104"/>
      <c r="QVN423" s="104"/>
      <c r="QVO423" s="104"/>
      <c r="QVP423" s="104"/>
      <c r="QVQ423" s="104"/>
      <c r="QVR423" s="104"/>
      <c r="QVS423" s="104"/>
      <c r="QVT423" s="104"/>
      <c r="QVU423" s="104"/>
      <c r="QVV423" s="104"/>
      <c r="QVW423" s="104"/>
      <c r="QVX423" s="104"/>
      <c r="QVY423" s="104"/>
      <c r="QVZ423" s="104"/>
      <c r="QWA423" s="104"/>
      <c r="QWB423" s="104"/>
      <c r="QWC423" s="104"/>
      <c r="QWD423" s="104"/>
      <c r="QWE423" s="104"/>
      <c r="QWF423" s="104"/>
      <c r="QWG423" s="104"/>
      <c r="QWH423" s="104"/>
      <c r="QWI423" s="104"/>
      <c r="QWJ423" s="104"/>
      <c r="QWK423" s="104"/>
      <c r="QWL423" s="104"/>
      <c r="QWM423" s="104"/>
      <c r="QWN423" s="104"/>
      <c r="QWO423" s="104"/>
      <c r="QWP423" s="104"/>
      <c r="QWQ423" s="104"/>
      <c r="QWR423" s="104"/>
      <c r="QWS423" s="104"/>
      <c r="QWT423" s="104"/>
      <c r="QWU423" s="104"/>
      <c r="QWV423" s="104"/>
      <c r="QWW423" s="104"/>
      <c r="QWX423" s="104"/>
      <c r="QWY423" s="104"/>
      <c r="QWZ423" s="104"/>
      <c r="QXA423" s="104"/>
      <c r="QXB423" s="104"/>
      <c r="QXC423" s="104"/>
      <c r="QXD423" s="104"/>
      <c r="QXE423" s="104"/>
      <c r="QXF423" s="104"/>
      <c r="QXG423" s="104"/>
      <c r="QXH423" s="104"/>
      <c r="QXI423" s="104"/>
      <c r="QXJ423" s="104"/>
      <c r="QXK423" s="104"/>
      <c r="QXL423" s="104"/>
      <c r="QXM423" s="104"/>
      <c r="QXN423" s="104"/>
      <c r="QXO423" s="104"/>
      <c r="QXP423" s="104"/>
      <c r="QXQ423" s="104"/>
      <c r="QXR423" s="104"/>
      <c r="QXS423" s="104"/>
      <c r="QXT423" s="104"/>
      <c r="QXU423" s="104"/>
      <c r="QXV423" s="104"/>
      <c r="QXW423" s="104"/>
      <c r="QXX423" s="104"/>
      <c r="QXY423" s="104"/>
      <c r="QXZ423" s="104"/>
      <c r="QYA423" s="104"/>
      <c r="QYB423" s="104"/>
      <c r="QYC423" s="104"/>
      <c r="QYD423" s="104"/>
      <c r="QYE423" s="104"/>
      <c r="QYF423" s="104"/>
      <c r="QYG423" s="104"/>
      <c r="QYH423" s="104"/>
      <c r="QYI423" s="104"/>
      <c r="QYJ423" s="104"/>
      <c r="QYK423" s="104"/>
      <c r="QYL423" s="104"/>
      <c r="QYM423" s="104"/>
      <c r="QYN423" s="104"/>
      <c r="QYO423" s="104"/>
      <c r="QYP423" s="104"/>
      <c r="QYQ423" s="104"/>
      <c r="QYR423" s="104"/>
      <c r="QYS423" s="104"/>
      <c r="QYT423" s="104"/>
      <c r="QYU423" s="104"/>
      <c r="QYV423" s="104"/>
      <c r="QYW423" s="104"/>
      <c r="QYX423" s="104"/>
      <c r="QYY423" s="104"/>
      <c r="QYZ423" s="104"/>
      <c r="QZA423" s="104"/>
      <c r="QZB423" s="104"/>
      <c r="QZC423" s="104"/>
      <c r="QZD423" s="104"/>
      <c r="QZE423" s="104"/>
      <c r="QZF423" s="104"/>
      <c r="QZG423" s="104"/>
      <c r="QZH423" s="104"/>
      <c r="QZI423" s="104"/>
      <c r="QZJ423" s="104"/>
      <c r="QZK423" s="104"/>
      <c r="QZL423" s="104"/>
      <c r="QZM423" s="104"/>
      <c r="QZN423" s="104"/>
      <c r="QZO423" s="104"/>
      <c r="QZP423" s="104"/>
      <c r="QZQ423" s="104"/>
      <c r="QZR423" s="104"/>
      <c r="QZS423" s="104"/>
      <c r="QZT423" s="104"/>
      <c r="QZU423" s="104"/>
      <c r="QZV423" s="104"/>
      <c r="QZW423" s="104"/>
      <c r="QZX423" s="104"/>
      <c r="QZY423" s="104"/>
      <c r="QZZ423" s="104"/>
      <c r="RAA423" s="104"/>
      <c r="RAB423" s="104"/>
      <c r="RAC423" s="104"/>
      <c r="RAD423" s="104"/>
      <c r="RAE423" s="104"/>
      <c r="RAF423" s="104"/>
      <c r="RAG423" s="104"/>
      <c r="RAH423" s="104"/>
      <c r="RAI423" s="104"/>
      <c r="RAJ423" s="104"/>
      <c r="RAK423" s="104"/>
      <c r="RAL423" s="104"/>
      <c r="RAM423" s="104"/>
      <c r="RAN423" s="104"/>
      <c r="RAO423" s="104"/>
      <c r="RAP423" s="104"/>
      <c r="RAQ423" s="104"/>
      <c r="RAR423" s="104"/>
      <c r="RAS423" s="104"/>
      <c r="RAT423" s="104"/>
      <c r="RAU423" s="104"/>
      <c r="RAV423" s="104"/>
      <c r="RAW423" s="104"/>
      <c r="RAX423" s="104"/>
      <c r="RAY423" s="104"/>
      <c r="RAZ423" s="104"/>
      <c r="RBA423" s="104"/>
      <c r="RBB423" s="104"/>
      <c r="RBC423" s="104"/>
      <c r="RBD423" s="104"/>
      <c r="RBE423" s="104"/>
      <c r="RBF423" s="104"/>
      <c r="RBG423" s="104"/>
      <c r="RBH423" s="104"/>
      <c r="RBI423" s="104"/>
      <c r="RBJ423" s="104"/>
      <c r="RBK423" s="104"/>
      <c r="RBL423" s="104"/>
      <c r="RBM423" s="104"/>
      <c r="RBN423" s="104"/>
      <c r="RBO423" s="104"/>
      <c r="RBP423" s="104"/>
      <c r="RBQ423" s="104"/>
      <c r="RBR423" s="104"/>
      <c r="RBS423" s="104"/>
      <c r="RBT423" s="104"/>
      <c r="RBU423" s="104"/>
      <c r="RBV423" s="104"/>
      <c r="RBW423" s="104"/>
      <c r="RBX423" s="104"/>
      <c r="RBY423" s="104"/>
      <c r="RBZ423" s="104"/>
      <c r="RCA423" s="104"/>
      <c r="RCB423" s="104"/>
      <c r="RCC423" s="104"/>
      <c r="RCD423" s="104"/>
      <c r="RCE423" s="104"/>
      <c r="RCF423" s="104"/>
      <c r="RCG423" s="104"/>
      <c r="RCH423" s="104"/>
      <c r="RCI423" s="104"/>
      <c r="RCJ423" s="104"/>
      <c r="RCK423" s="104"/>
      <c r="RCL423" s="104"/>
      <c r="RCM423" s="104"/>
      <c r="RCN423" s="104"/>
      <c r="RCO423" s="104"/>
      <c r="RCP423" s="104"/>
      <c r="RCQ423" s="104"/>
      <c r="RCR423" s="104"/>
      <c r="RCS423" s="104"/>
      <c r="RCT423" s="104"/>
      <c r="RCU423" s="104"/>
      <c r="RCV423" s="104"/>
      <c r="RCW423" s="104"/>
      <c r="RCX423" s="104"/>
      <c r="RCY423" s="104"/>
      <c r="RCZ423" s="104"/>
      <c r="RDA423" s="104"/>
      <c r="RDB423" s="104"/>
      <c r="RDC423" s="104"/>
      <c r="RDD423" s="104"/>
      <c r="RDE423" s="104"/>
      <c r="RDF423" s="104"/>
      <c r="RDG423" s="104"/>
      <c r="RDH423" s="104"/>
      <c r="RDI423" s="104"/>
      <c r="RDJ423" s="104"/>
      <c r="RDK423" s="104"/>
      <c r="RDL423" s="104"/>
      <c r="RDM423" s="104"/>
      <c r="RDN423" s="104"/>
      <c r="RDO423" s="104"/>
      <c r="RDP423" s="104"/>
      <c r="RDQ423" s="104"/>
      <c r="RDR423" s="104"/>
      <c r="RDS423" s="104"/>
      <c r="RDT423" s="104"/>
      <c r="RDU423" s="104"/>
      <c r="RDV423" s="104"/>
      <c r="RDW423" s="104"/>
      <c r="RDX423" s="104"/>
      <c r="RDY423" s="104"/>
      <c r="RDZ423" s="104"/>
      <c r="REA423" s="104"/>
      <c r="REB423" s="104"/>
      <c r="REC423" s="104"/>
      <c r="RED423" s="104"/>
      <c r="REE423" s="104"/>
      <c r="REF423" s="104"/>
      <c r="REG423" s="104"/>
      <c r="REH423" s="104"/>
      <c r="REI423" s="104"/>
      <c r="REJ423" s="104"/>
      <c r="REK423" s="104"/>
      <c r="REL423" s="104"/>
      <c r="REM423" s="104"/>
      <c r="REN423" s="104"/>
      <c r="REO423" s="104"/>
      <c r="REP423" s="104"/>
      <c r="REQ423" s="104"/>
      <c r="RER423" s="104"/>
      <c r="RES423" s="104"/>
      <c r="RET423" s="104"/>
      <c r="REU423" s="104"/>
      <c r="REV423" s="104"/>
      <c r="REW423" s="104"/>
      <c r="REX423" s="104"/>
      <c r="REY423" s="104"/>
      <c r="REZ423" s="104"/>
      <c r="RFA423" s="104"/>
      <c r="RFB423" s="104"/>
      <c r="RFC423" s="104"/>
      <c r="RFD423" s="104"/>
      <c r="RFE423" s="104"/>
      <c r="RFF423" s="104"/>
      <c r="RFG423" s="104"/>
      <c r="RFH423" s="104"/>
      <c r="RFI423" s="104"/>
      <c r="RFJ423" s="104"/>
      <c r="RFK423" s="104"/>
      <c r="RFL423" s="104"/>
      <c r="RFM423" s="104"/>
      <c r="RFN423" s="104"/>
      <c r="RFO423" s="104"/>
      <c r="RFP423" s="104"/>
      <c r="RFQ423" s="104"/>
      <c r="RFR423" s="104"/>
      <c r="RFS423" s="104"/>
      <c r="RFT423" s="104"/>
      <c r="RFU423" s="104"/>
      <c r="RFV423" s="104"/>
      <c r="RFW423" s="104"/>
      <c r="RFX423" s="104"/>
      <c r="RFY423" s="104"/>
      <c r="RFZ423" s="104"/>
      <c r="RGA423" s="104"/>
      <c r="RGB423" s="104"/>
      <c r="RGC423" s="104"/>
      <c r="RGD423" s="104"/>
      <c r="RGE423" s="104"/>
      <c r="RGF423" s="104"/>
      <c r="RGG423" s="104"/>
      <c r="RGH423" s="104"/>
      <c r="RGI423" s="104"/>
      <c r="RGJ423" s="104"/>
      <c r="RGK423" s="104"/>
      <c r="RGL423" s="104"/>
      <c r="RGM423" s="104"/>
      <c r="RGN423" s="104"/>
      <c r="RGO423" s="104"/>
      <c r="RGP423" s="104"/>
      <c r="RGQ423" s="104"/>
      <c r="RGR423" s="104"/>
      <c r="RGS423" s="104"/>
      <c r="RGT423" s="104"/>
      <c r="RGU423" s="104"/>
      <c r="RGV423" s="104"/>
      <c r="RGW423" s="104"/>
      <c r="RGX423" s="104"/>
      <c r="RGY423" s="104"/>
      <c r="RGZ423" s="104"/>
      <c r="RHA423" s="104"/>
      <c r="RHB423" s="104"/>
      <c r="RHC423" s="104"/>
      <c r="RHD423" s="104"/>
      <c r="RHE423" s="104"/>
      <c r="RHF423" s="104"/>
      <c r="RHG423" s="104"/>
      <c r="RHH423" s="104"/>
      <c r="RHI423" s="104"/>
      <c r="RHJ423" s="104"/>
      <c r="RHK423" s="104"/>
      <c r="RHL423" s="104"/>
      <c r="RHM423" s="104"/>
      <c r="RHN423" s="104"/>
      <c r="RHO423" s="104"/>
      <c r="RHP423" s="104"/>
      <c r="RHQ423" s="104"/>
      <c r="RHR423" s="104"/>
      <c r="RHS423" s="104"/>
      <c r="RHT423" s="104"/>
      <c r="RHU423" s="104"/>
      <c r="RHV423" s="104"/>
      <c r="RHW423" s="104"/>
      <c r="RHX423" s="104"/>
      <c r="RHY423" s="104"/>
      <c r="RHZ423" s="104"/>
      <c r="RIA423" s="104"/>
      <c r="RIB423" s="104"/>
      <c r="RIC423" s="104"/>
      <c r="RID423" s="104"/>
      <c r="RIE423" s="104"/>
      <c r="RIF423" s="104"/>
      <c r="RIG423" s="104"/>
      <c r="RIH423" s="104"/>
      <c r="RII423" s="104"/>
      <c r="RIJ423" s="104"/>
      <c r="RIK423" s="104"/>
      <c r="RIL423" s="104"/>
      <c r="RIM423" s="104"/>
      <c r="RIN423" s="104"/>
      <c r="RIO423" s="104"/>
      <c r="RIP423" s="104"/>
      <c r="RIQ423" s="104"/>
      <c r="RIR423" s="104"/>
      <c r="RIS423" s="104"/>
      <c r="RIT423" s="104"/>
      <c r="RIU423" s="104"/>
      <c r="RIV423" s="104"/>
      <c r="RIW423" s="104"/>
      <c r="RIX423" s="104"/>
      <c r="RIY423" s="104"/>
      <c r="RIZ423" s="104"/>
      <c r="RJA423" s="104"/>
      <c r="RJB423" s="104"/>
      <c r="RJC423" s="104"/>
      <c r="RJD423" s="104"/>
      <c r="RJE423" s="104"/>
      <c r="RJF423" s="104"/>
      <c r="RJG423" s="104"/>
      <c r="RJH423" s="104"/>
      <c r="RJI423" s="104"/>
      <c r="RJJ423" s="104"/>
      <c r="RJK423" s="104"/>
      <c r="RJL423" s="104"/>
      <c r="RJM423" s="104"/>
      <c r="RJN423" s="104"/>
      <c r="RJO423" s="104"/>
      <c r="RJP423" s="104"/>
      <c r="RJQ423" s="104"/>
      <c r="RJR423" s="104"/>
      <c r="RJS423" s="104"/>
      <c r="RJT423" s="104"/>
      <c r="RJU423" s="104"/>
      <c r="RJV423" s="104"/>
      <c r="RJW423" s="104"/>
      <c r="RJX423" s="104"/>
      <c r="RJY423" s="104"/>
      <c r="RJZ423" s="104"/>
      <c r="RKA423" s="104"/>
      <c r="RKB423" s="104"/>
      <c r="RKC423" s="104"/>
      <c r="RKD423" s="104"/>
      <c r="RKE423" s="104"/>
      <c r="RKF423" s="104"/>
      <c r="RKG423" s="104"/>
      <c r="RKH423" s="104"/>
      <c r="RKI423" s="104"/>
      <c r="RKJ423" s="104"/>
      <c r="RKK423" s="104"/>
      <c r="RKL423" s="104"/>
      <c r="RKM423" s="104"/>
      <c r="RKN423" s="104"/>
      <c r="RKO423" s="104"/>
      <c r="RKP423" s="104"/>
      <c r="RKQ423" s="104"/>
      <c r="RKR423" s="104"/>
      <c r="RKS423" s="104"/>
      <c r="RKT423" s="104"/>
      <c r="RKU423" s="104"/>
      <c r="RKV423" s="104"/>
      <c r="RKW423" s="104"/>
      <c r="RKX423" s="104"/>
      <c r="RKY423" s="104"/>
      <c r="RKZ423" s="104"/>
      <c r="RLA423" s="104"/>
      <c r="RLB423" s="104"/>
      <c r="RLC423" s="104"/>
      <c r="RLD423" s="104"/>
      <c r="RLE423" s="104"/>
      <c r="RLF423" s="104"/>
      <c r="RLG423" s="104"/>
      <c r="RLH423" s="104"/>
      <c r="RLI423" s="104"/>
      <c r="RLJ423" s="104"/>
      <c r="RLK423" s="104"/>
      <c r="RLL423" s="104"/>
      <c r="RLM423" s="104"/>
      <c r="RLN423" s="104"/>
      <c r="RLO423" s="104"/>
      <c r="RLP423" s="104"/>
      <c r="RLQ423" s="104"/>
      <c r="RLR423" s="104"/>
      <c r="RLS423" s="104"/>
      <c r="RLT423" s="104"/>
      <c r="RLU423" s="104"/>
      <c r="RLV423" s="104"/>
      <c r="RLW423" s="104"/>
      <c r="RLX423" s="104"/>
      <c r="RLY423" s="104"/>
      <c r="RLZ423" s="104"/>
      <c r="RMA423" s="104"/>
      <c r="RMB423" s="104"/>
      <c r="RMC423" s="104"/>
      <c r="RMD423" s="104"/>
      <c r="RME423" s="104"/>
      <c r="RMF423" s="104"/>
      <c r="RMG423" s="104"/>
      <c r="RMH423" s="104"/>
      <c r="RMI423" s="104"/>
      <c r="RMJ423" s="104"/>
      <c r="RMK423" s="104"/>
      <c r="RML423" s="104"/>
      <c r="RMM423" s="104"/>
      <c r="RMN423" s="104"/>
      <c r="RMO423" s="104"/>
      <c r="RMP423" s="104"/>
      <c r="RMQ423" s="104"/>
      <c r="RMR423" s="104"/>
      <c r="RMS423" s="104"/>
      <c r="RMT423" s="104"/>
      <c r="RMU423" s="104"/>
      <c r="RMV423" s="104"/>
      <c r="RMW423" s="104"/>
      <c r="RMX423" s="104"/>
      <c r="RMY423" s="104"/>
      <c r="RMZ423" s="104"/>
      <c r="RNA423" s="104"/>
      <c r="RNB423" s="104"/>
      <c r="RNC423" s="104"/>
      <c r="RND423" s="104"/>
      <c r="RNE423" s="104"/>
      <c r="RNF423" s="104"/>
      <c r="RNG423" s="104"/>
      <c r="RNH423" s="104"/>
      <c r="RNI423" s="104"/>
      <c r="RNJ423" s="104"/>
      <c r="RNK423" s="104"/>
      <c r="RNL423" s="104"/>
      <c r="RNM423" s="104"/>
      <c r="RNN423" s="104"/>
      <c r="RNO423" s="104"/>
      <c r="RNP423" s="104"/>
      <c r="RNQ423" s="104"/>
      <c r="RNR423" s="104"/>
      <c r="RNS423" s="104"/>
      <c r="RNT423" s="104"/>
      <c r="RNU423" s="104"/>
      <c r="RNV423" s="104"/>
      <c r="RNW423" s="104"/>
      <c r="RNX423" s="104"/>
      <c r="RNY423" s="104"/>
      <c r="RNZ423" s="104"/>
      <c r="ROA423" s="104"/>
      <c r="ROB423" s="104"/>
      <c r="ROC423" s="104"/>
      <c r="ROD423" s="104"/>
      <c r="ROE423" s="104"/>
      <c r="ROF423" s="104"/>
      <c r="ROG423" s="104"/>
      <c r="ROH423" s="104"/>
      <c r="ROI423" s="104"/>
      <c r="ROJ423" s="104"/>
      <c r="ROK423" s="104"/>
      <c r="ROL423" s="104"/>
      <c r="ROM423" s="104"/>
      <c r="RON423" s="104"/>
      <c r="ROO423" s="104"/>
      <c r="ROP423" s="104"/>
      <c r="ROQ423" s="104"/>
      <c r="ROR423" s="104"/>
      <c r="ROS423" s="104"/>
      <c r="ROT423" s="104"/>
      <c r="ROU423" s="104"/>
      <c r="ROV423" s="104"/>
      <c r="ROW423" s="104"/>
      <c r="ROX423" s="104"/>
      <c r="ROY423" s="104"/>
      <c r="ROZ423" s="104"/>
      <c r="RPA423" s="104"/>
      <c r="RPB423" s="104"/>
      <c r="RPC423" s="104"/>
      <c r="RPD423" s="104"/>
      <c r="RPE423" s="104"/>
      <c r="RPF423" s="104"/>
      <c r="RPG423" s="104"/>
      <c r="RPH423" s="104"/>
      <c r="RPI423" s="104"/>
      <c r="RPJ423" s="104"/>
      <c r="RPK423" s="104"/>
      <c r="RPL423" s="104"/>
      <c r="RPM423" s="104"/>
      <c r="RPN423" s="104"/>
      <c r="RPO423" s="104"/>
      <c r="RPP423" s="104"/>
      <c r="RPQ423" s="104"/>
      <c r="RPR423" s="104"/>
      <c r="RPS423" s="104"/>
      <c r="RPT423" s="104"/>
      <c r="RPU423" s="104"/>
      <c r="RPV423" s="104"/>
      <c r="RPW423" s="104"/>
      <c r="RPX423" s="104"/>
      <c r="RPY423" s="104"/>
      <c r="RPZ423" s="104"/>
      <c r="RQA423" s="104"/>
      <c r="RQB423" s="104"/>
      <c r="RQC423" s="104"/>
      <c r="RQD423" s="104"/>
      <c r="RQE423" s="104"/>
      <c r="RQF423" s="104"/>
      <c r="RQG423" s="104"/>
      <c r="RQH423" s="104"/>
      <c r="RQI423" s="104"/>
      <c r="RQJ423" s="104"/>
      <c r="RQK423" s="104"/>
      <c r="RQL423" s="104"/>
      <c r="RQM423" s="104"/>
      <c r="RQN423" s="104"/>
      <c r="RQO423" s="104"/>
      <c r="RQP423" s="104"/>
      <c r="RQQ423" s="104"/>
      <c r="RQR423" s="104"/>
      <c r="RQS423" s="104"/>
      <c r="RQT423" s="104"/>
      <c r="RQU423" s="104"/>
      <c r="RQV423" s="104"/>
      <c r="RQW423" s="104"/>
      <c r="RQX423" s="104"/>
      <c r="RQY423" s="104"/>
      <c r="RQZ423" s="104"/>
      <c r="RRA423" s="104"/>
      <c r="RRB423" s="104"/>
      <c r="RRC423" s="104"/>
      <c r="RRD423" s="104"/>
      <c r="RRE423" s="104"/>
      <c r="RRF423" s="104"/>
      <c r="RRG423" s="104"/>
      <c r="RRH423" s="104"/>
      <c r="RRI423" s="104"/>
      <c r="RRJ423" s="104"/>
      <c r="RRK423" s="104"/>
      <c r="RRL423" s="104"/>
      <c r="RRM423" s="104"/>
      <c r="RRN423" s="104"/>
      <c r="RRO423" s="104"/>
      <c r="RRP423" s="104"/>
      <c r="RRQ423" s="104"/>
      <c r="RRR423" s="104"/>
      <c r="RRS423" s="104"/>
      <c r="RRT423" s="104"/>
      <c r="RRU423" s="104"/>
      <c r="RRV423" s="104"/>
      <c r="RRW423" s="104"/>
      <c r="RRX423" s="104"/>
      <c r="RRY423" s="104"/>
      <c r="RRZ423" s="104"/>
      <c r="RSA423" s="104"/>
      <c r="RSB423" s="104"/>
      <c r="RSC423" s="104"/>
      <c r="RSD423" s="104"/>
      <c r="RSE423" s="104"/>
      <c r="RSF423" s="104"/>
      <c r="RSG423" s="104"/>
      <c r="RSH423" s="104"/>
      <c r="RSI423" s="104"/>
      <c r="RSJ423" s="104"/>
      <c r="RSK423" s="104"/>
      <c r="RSL423" s="104"/>
      <c r="RSM423" s="104"/>
      <c r="RSN423" s="104"/>
      <c r="RSO423" s="104"/>
      <c r="RSP423" s="104"/>
      <c r="RSQ423" s="104"/>
      <c r="RSR423" s="104"/>
      <c r="RSS423" s="104"/>
      <c r="RST423" s="104"/>
      <c r="RSU423" s="104"/>
      <c r="RSV423" s="104"/>
      <c r="RSW423" s="104"/>
      <c r="RSX423" s="104"/>
      <c r="RSY423" s="104"/>
      <c r="RSZ423" s="104"/>
      <c r="RTA423" s="104"/>
      <c r="RTB423" s="104"/>
      <c r="RTC423" s="104"/>
      <c r="RTD423" s="104"/>
      <c r="RTE423" s="104"/>
      <c r="RTF423" s="104"/>
      <c r="RTG423" s="104"/>
      <c r="RTH423" s="104"/>
      <c r="RTI423" s="104"/>
      <c r="RTJ423" s="104"/>
      <c r="RTK423" s="104"/>
      <c r="RTL423" s="104"/>
      <c r="RTM423" s="104"/>
      <c r="RTN423" s="104"/>
      <c r="RTO423" s="104"/>
      <c r="RTP423" s="104"/>
      <c r="RTQ423" s="104"/>
      <c r="RTR423" s="104"/>
      <c r="RTS423" s="104"/>
      <c r="RTT423" s="104"/>
      <c r="RTU423" s="104"/>
      <c r="RTV423" s="104"/>
      <c r="RTW423" s="104"/>
      <c r="RTX423" s="104"/>
      <c r="RTY423" s="104"/>
      <c r="RTZ423" s="104"/>
      <c r="RUA423" s="104"/>
      <c r="RUB423" s="104"/>
      <c r="RUC423" s="104"/>
      <c r="RUD423" s="104"/>
      <c r="RUE423" s="104"/>
      <c r="RUF423" s="104"/>
      <c r="RUG423" s="104"/>
      <c r="RUH423" s="104"/>
      <c r="RUI423" s="104"/>
      <c r="RUJ423" s="104"/>
      <c r="RUK423" s="104"/>
      <c r="RUL423" s="104"/>
      <c r="RUM423" s="104"/>
      <c r="RUN423" s="104"/>
      <c r="RUO423" s="104"/>
      <c r="RUP423" s="104"/>
      <c r="RUQ423" s="104"/>
      <c r="RUR423" s="104"/>
      <c r="RUS423" s="104"/>
      <c r="RUT423" s="104"/>
      <c r="RUU423" s="104"/>
      <c r="RUV423" s="104"/>
      <c r="RUW423" s="104"/>
      <c r="RUX423" s="104"/>
      <c r="RUY423" s="104"/>
      <c r="RUZ423" s="104"/>
      <c r="RVA423" s="104"/>
      <c r="RVB423" s="104"/>
      <c r="RVC423" s="104"/>
      <c r="RVD423" s="104"/>
      <c r="RVE423" s="104"/>
      <c r="RVF423" s="104"/>
      <c r="RVG423" s="104"/>
      <c r="RVH423" s="104"/>
      <c r="RVI423" s="104"/>
      <c r="RVJ423" s="104"/>
      <c r="RVK423" s="104"/>
      <c r="RVL423" s="104"/>
      <c r="RVM423" s="104"/>
      <c r="RVN423" s="104"/>
      <c r="RVO423" s="104"/>
      <c r="RVP423" s="104"/>
      <c r="RVQ423" s="104"/>
      <c r="RVR423" s="104"/>
      <c r="RVS423" s="104"/>
      <c r="RVT423" s="104"/>
      <c r="RVU423" s="104"/>
      <c r="RVV423" s="104"/>
      <c r="RVW423" s="104"/>
      <c r="RVX423" s="104"/>
      <c r="RVY423" s="104"/>
      <c r="RVZ423" s="104"/>
      <c r="RWA423" s="104"/>
      <c r="RWB423" s="104"/>
      <c r="RWC423" s="104"/>
      <c r="RWD423" s="104"/>
      <c r="RWE423" s="104"/>
      <c r="RWF423" s="104"/>
      <c r="RWG423" s="104"/>
      <c r="RWH423" s="104"/>
      <c r="RWI423" s="104"/>
      <c r="RWJ423" s="104"/>
      <c r="RWK423" s="104"/>
      <c r="RWL423" s="104"/>
      <c r="RWM423" s="104"/>
      <c r="RWN423" s="104"/>
      <c r="RWO423" s="104"/>
      <c r="RWP423" s="104"/>
      <c r="RWQ423" s="104"/>
      <c r="RWR423" s="104"/>
      <c r="RWS423" s="104"/>
      <c r="RWT423" s="104"/>
      <c r="RWU423" s="104"/>
      <c r="RWV423" s="104"/>
      <c r="RWW423" s="104"/>
      <c r="RWX423" s="104"/>
      <c r="RWY423" s="104"/>
      <c r="RWZ423" s="104"/>
      <c r="RXA423" s="104"/>
      <c r="RXB423" s="104"/>
      <c r="RXC423" s="104"/>
      <c r="RXD423" s="104"/>
      <c r="RXE423" s="104"/>
      <c r="RXF423" s="104"/>
      <c r="RXG423" s="104"/>
      <c r="RXH423" s="104"/>
      <c r="RXI423" s="104"/>
      <c r="RXJ423" s="104"/>
      <c r="RXK423" s="104"/>
      <c r="RXL423" s="104"/>
      <c r="RXM423" s="104"/>
      <c r="RXN423" s="104"/>
      <c r="RXO423" s="104"/>
      <c r="RXP423" s="104"/>
      <c r="RXQ423" s="104"/>
      <c r="RXR423" s="104"/>
      <c r="RXS423" s="104"/>
      <c r="RXT423" s="104"/>
      <c r="RXU423" s="104"/>
      <c r="RXV423" s="104"/>
      <c r="RXW423" s="104"/>
      <c r="RXX423" s="104"/>
      <c r="RXY423" s="104"/>
      <c r="RXZ423" s="104"/>
      <c r="RYA423" s="104"/>
      <c r="RYB423" s="104"/>
      <c r="RYC423" s="104"/>
      <c r="RYD423" s="104"/>
      <c r="RYE423" s="104"/>
      <c r="RYF423" s="104"/>
      <c r="RYG423" s="104"/>
      <c r="RYH423" s="104"/>
      <c r="RYI423" s="104"/>
      <c r="RYJ423" s="104"/>
      <c r="RYK423" s="104"/>
      <c r="RYL423" s="104"/>
      <c r="RYM423" s="104"/>
      <c r="RYN423" s="104"/>
      <c r="RYO423" s="104"/>
      <c r="RYP423" s="104"/>
      <c r="RYQ423" s="104"/>
      <c r="RYR423" s="104"/>
      <c r="RYS423" s="104"/>
      <c r="RYT423" s="104"/>
      <c r="RYU423" s="104"/>
      <c r="RYV423" s="104"/>
      <c r="RYW423" s="104"/>
      <c r="RYX423" s="104"/>
      <c r="RYY423" s="104"/>
      <c r="RYZ423" s="104"/>
      <c r="RZA423" s="104"/>
      <c r="RZB423" s="104"/>
      <c r="RZC423" s="104"/>
      <c r="RZD423" s="104"/>
      <c r="RZE423" s="104"/>
      <c r="RZF423" s="104"/>
      <c r="RZG423" s="104"/>
      <c r="RZH423" s="104"/>
      <c r="RZI423" s="104"/>
      <c r="RZJ423" s="104"/>
      <c r="RZK423" s="104"/>
      <c r="RZL423" s="104"/>
      <c r="RZM423" s="104"/>
      <c r="RZN423" s="104"/>
      <c r="RZO423" s="104"/>
      <c r="RZP423" s="104"/>
      <c r="RZQ423" s="104"/>
      <c r="RZR423" s="104"/>
      <c r="RZS423" s="104"/>
      <c r="RZT423" s="104"/>
      <c r="RZU423" s="104"/>
      <c r="RZV423" s="104"/>
      <c r="RZW423" s="104"/>
      <c r="RZX423" s="104"/>
      <c r="RZY423" s="104"/>
      <c r="RZZ423" s="104"/>
      <c r="SAA423" s="104"/>
      <c r="SAB423" s="104"/>
      <c r="SAC423" s="104"/>
      <c r="SAD423" s="104"/>
      <c r="SAE423" s="104"/>
      <c r="SAF423" s="104"/>
      <c r="SAG423" s="104"/>
      <c r="SAH423" s="104"/>
      <c r="SAI423" s="104"/>
      <c r="SAJ423" s="104"/>
      <c r="SAK423" s="104"/>
      <c r="SAL423" s="104"/>
      <c r="SAM423" s="104"/>
      <c r="SAN423" s="104"/>
      <c r="SAO423" s="104"/>
      <c r="SAP423" s="104"/>
      <c r="SAQ423" s="104"/>
      <c r="SAR423" s="104"/>
      <c r="SAS423" s="104"/>
      <c r="SAT423" s="104"/>
      <c r="SAU423" s="104"/>
      <c r="SAV423" s="104"/>
      <c r="SAW423" s="104"/>
      <c r="SAX423" s="104"/>
      <c r="SAY423" s="104"/>
      <c r="SAZ423" s="104"/>
      <c r="SBA423" s="104"/>
      <c r="SBB423" s="104"/>
      <c r="SBC423" s="104"/>
      <c r="SBD423" s="104"/>
      <c r="SBE423" s="104"/>
      <c r="SBF423" s="104"/>
      <c r="SBG423" s="104"/>
      <c r="SBH423" s="104"/>
      <c r="SBI423" s="104"/>
      <c r="SBJ423" s="104"/>
      <c r="SBK423" s="104"/>
      <c r="SBL423" s="104"/>
      <c r="SBM423" s="104"/>
      <c r="SBN423" s="104"/>
      <c r="SBO423" s="104"/>
      <c r="SBP423" s="104"/>
      <c r="SBQ423" s="104"/>
      <c r="SBR423" s="104"/>
      <c r="SBS423" s="104"/>
      <c r="SBT423" s="104"/>
      <c r="SBU423" s="104"/>
      <c r="SBV423" s="104"/>
      <c r="SBW423" s="104"/>
      <c r="SBX423" s="104"/>
      <c r="SBY423" s="104"/>
      <c r="SBZ423" s="104"/>
      <c r="SCA423" s="104"/>
      <c r="SCB423" s="104"/>
      <c r="SCC423" s="104"/>
      <c r="SCD423" s="104"/>
      <c r="SCE423" s="104"/>
      <c r="SCF423" s="104"/>
      <c r="SCG423" s="104"/>
      <c r="SCH423" s="104"/>
      <c r="SCI423" s="104"/>
      <c r="SCJ423" s="104"/>
      <c r="SCK423" s="104"/>
      <c r="SCL423" s="104"/>
      <c r="SCM423" s="104"/>
      <c r="SCN423" s="104"/>
      <c r="SCO423" s="104"/>
      <c r="SCP423" s="104"/>
      <c r="SCQ423" s="104"/>
      <c r="SCR423" s="104"/>
      <c r="SCS423" s="104"/>
      <c r="SCT423" s="104"/>
      <c r="SCU423" s="104"/>
      <c r="SCV423" s="104"/>
      <c r="SCW423" s="104"/>
      <c r="SCX423" s="104"/>
      <c r="SCY423" s="104"/>
      <c r="SCZ423" s="104"/>
      <c r="SDA423" s="104"/>
      <c r="SDB423" s="104"/>
      <c r="SDC423" s="104"/>
      <c r="SDD423" s="104"/>
      <c r="SDE423" s="104"/>
      <c r="SDF423" s="104"/>
      <c r="SDG423" s="104"/>
      <c r="SDH423" s="104"/>
      <c r="SDI423" s="104"/>
      <c r="SDJ423" s="104"/>
      <c r="SDK423" s="104"/>
      <c r="SDL423" s="104"/>
      <c r="SDM423" s="104"/>
      <c r="SDN423" s="104"/>
      <c r="SDO423" s="104"/>
      <c r="SDP423" s="104"/>
      <c r="SDQ423" s="104"/>
      <c r="SDR423" s="104"/>
      <c r="SDS423" s="104"/>
      <c r="SDT423" s="104"/>
      <c r="SDU423" s="104"/>
      <c r="SDV423" s="104"/>
      <c r="SDW423" s="104"/>
      <c r="SDX423" s="104"/>
      <c r="SDY423" s="104"/>
      <c r="SDZ423" s="104"/>
      <c r="SEA423" s="104"/>
      <c r="SEB423" s="104"/>
      <c r="SEC423" s="104"/>
      <c r="SED423" s="104"/>
      <c r="SEE423" s="104"/>
      <c r="SEF423" s="104"/>
      <c r="SEG423" s="104"/>
      <c r="SEH423" s="104"/>
      <c r="SEI423" s="104"/>
      <c r="SEJ423" s="104"/>
      <c r="SEK423" s="104"/>
      <c r="SEL423" s="104"/>
      <c r="SEM423" s="104"/>
      <c r="SEN423" s="104"/>
      <c r="SEO423" s="104"/>
      <c r="SEP423" s="104"/>
      <c r="SEQ423" s="104"/>
      <c r="SER423" s="104"/>
      <c r="SES423" s="104"/>
      <c r="SET423" s="104"/>
      <c r="SEU423" s="104"/>
      <c r="SEV423" s="104"/>
      <c r="SEW423" s="104"/>
      <c r="SEX423" s="104"/>
      <c r="SEY423" s="104"/>
      <c r="SEZ423" s="104"/>
      <c r="SFA423" s="104"/>
      <c r="SFB423" s="104"/>
      <c r="SFC423" s="104"/>
      <c r="SFD423" s="104"/>
      <c r="SFE423" s="104"/>
      <c r="SFF423" s="104"/>
      <c r="SFG423" s="104"/>
      <c r="SFH423" s="104"/>
      <c r="SFI423" s="104"/>
      <c r="SFJ423" s="104"/>
      <c r="SFK423" s="104"/>
      <c r="SFL423" s="104"/>
      <c r="SFM423" s="104"/>
      <c r="SFN423" s="104"/>
      <c r="SFO423" s="104"/>
      <c r="SFP423" s="104"/>
      <c r="SFQ423" s="104"/>
      <c r="SFR423" s="104"/>
      <c r="SFS423" s="104"/>
      <c r="SFT423" s="104"/>
      <c r="SFU423" s="104"/>
      <c r="SFV423" s="104"/>
      <c r="SFW423" s="104"/>
      <c r="SFX423" s="104"/>
      <c r="SFY423" s="104"/>
      <c r="SFZ423" s="104"/>
      <c r="SGA423" s="104"/>
      <c r="SGB423" s="104"/>
      <c r="SGC423" s="104"/>
      <c r="SGD423" s="104"/>
      <c r="SGE423" s="104"/>
      <c r="SGF423" s="104"/>
      <c r="SGG423" s="104"/>
      <c r="SGH423" s="104"/>
      <c r="SGI423" s="104"/>
      <c r="SGJ423" s="104"/>
      <c r="SGK423" s="104"/>
      <c r="SGL423" s="104"/>
      <c r="SGM423" s="104"/>
      <c r="SGN423" s="104"/>
      <c r="SGO423" s="104"/>
      <c r="SGP423" s="104"/>
      <c r="SGQ423" s="104"/>
      <c r="SGR423" s="104"/>
      <c r="SGS423" s="104"/>
      <c r="SGT423" s="104"/>
      <c r="SGU423" s="104"/>
      <c r="SGV423" s="104"/>
      <c r="SGW423" s="104"/>
      <c r="SGX423" s="104"/>
      <c r="SGY423" s="104"/>
      <c r="SGZ423" s="104"/>
      <c r="SHA423" s="104"/>
      <c r="SHB423" s="104"/>
      <c r="SHC423" s="104"/>
      <c r="SHD423" s="104"/>
      <c r="SHE423" s="104"/>
      <c r="SHF423" s="104"/>
      <c r="SHG423" s="104"/>
      <c r="SHH423" s="104"/>
      <c r="SHI423" s="104"/>
      <c r="SHJ423" s="104"/>
      <c r="SHK423" s="104"/>
      <c r="SHL423" s="104"/>
      <c r="SHM423" s="104"/>
      <c r="SHN423" s="104"/>
      <c r="SHO423" s="104"/>
      <c r="SHP423" s="104"/>
      <c r="SHQ423" s="104"/>
      <c r="SHR423" s="104"/>
      <c r="SHS423" s="104"/>
      <c r="SHT423" s="104"/>
      <c r="SHU423" s="104"/>
      <c r="SHV423" s="104"/>
      <c r="SHW423" s="104"/>
      <c r="SHX423" s="104"/>
      <c r="SHY423" s="104"/>
      <c r="SHZ423" s="104"/>
      <c r="SIA423" s="104"/>
      <c r="SIB423" s="104"/>
      <c r="SIC423" s="104"/>
      <c r="SID423" s="104"/>
      <c r="SIE423" s="104"/>
      <c r="SIF423" s="104"/>
      <c r="SIG423" s="104"/>
      <c r="SIH423" s="104"/>
      <c r="SII423" s="104"/>
      <c r="SIJ423" s="104"/>
      <c r="SIK423" s="104"/>
      <c r="SIL423" s="104"/>
      <c r="SIM423" s="104"/>
      <c r="SIN423" s="104"/>
      <c r="SIO423" s="104"/>
      <c r="SIP423" s="104"/>
      <c r="SIQ423" s="104"/>
      <c r="SIR423" s="104"/>
      <c r="SIS423" s="104"/>
      <c r="SIT423" s="104"/>
      <c r="SIU423" s="104"/>
      <c r="SIV423" s="104"/>
      <c r="SIW423" s="104"/>
      <c r="SIX423" s="104"/>
      <c r="SIY423" s="104"/>
      <c r="SIZ423" s="104"/>
      <c r="SJA423" s="104"/>
      <c r="SJB423" s="104"/>
      <c r="SJC423" s="104"/>
      <c r="SJD423" s="104"/>
      <c r="SJE423" s="104"/>
      <c r="SJF423" s="104"/>
      <c r="SJG423" s="104"/>
      <c r="SJH423" s="104"/>
      <c r="SJI423" s="104"/>
      <c r="SJJ423" s="104"/>
      <c r="SJK423" s="104"/>
      <c r="SJL423" s="104"/>
      <c r="SJM423" s="104"/>
      <c r="SJN423" s="104"/>
      <c r="SJO423" s="104"/>
      <c r="SJP423" s="104"/>
      <c r="SJQ423" s="104"/>
      <c r="SJR423" s="104"/>
      <c r="SJS423" s="104"/>
      <c r="SJT423" s="104"/>
      <c r="SJU423" s="104"/>
      <c r="SJV423" s="104"/>
      <c r="SJW423" s="104"/>
      <c r="SJX423" s="104"/>
      <c r="SJY423" s="104"/>
      <c r="SJZ423" s="104"/>
      <c r="SKA423" s="104"/>
      <c r="SKB423" s="104"/>
      <c r="SKC423" s="104"/>
      <c r="SKD423" s="104"/>
      <c r="SKE423" s="104"/>
      <c r="SKF423" s="104"/>
      <c r="SKG423" s="104"/>
      <c r="SKH423" s="104"/>
      <c r="SKI423" s="104"/>
      <c r="SKJ423" s="104"/>
      <c r="SKK423" s="104"/>
      <c r="SKL423" s="104"/>
      <c r="SKM423" s="104"/>
      <c r="SKN423" s="104"/>
      <c r="SKO423" s="104"/>
      <c r="SKP423" s="104"/>
      <c r="SKQ423" s="104"/>
      <c r="SKR423" s="104"/>
      <c r="SKS423" s="104"/>
      <c r="SKT423" s="104"/>
      <c r="SKU423" s="104"/>
      <c r="SKV423" s="104"/>
      <c r="SKW423" s="104"/>
      <c r="SKX423" s="104"/>
      <c r="SKY423" s="104"/>
      <c r="SKZ423" s="104"/>
      <c r="SLA423" s="104"/>
      <c r="SLB423" s="104"/>
      <c r="SLC423" s="104"/>
      <c r="SLD423" s="104"/>
      <c r="SLE423" s="104"/>
      <c r="SLF423" s="104"/>
      <c r="SLG423" s="104"/>
      <c r="SLH423" s="104"/>
      <c r="SLI423" s="104"/>
      <c r="SLJ423" s="104"/>
      <c r="SLK423" s="104"/>
      <c r="SLL423" s="104"/>
      <c r="SLM423" s="104"/>
      <c r="SLN423" s="104"/>
      <c r="SLO423" s="104"/>
      <c r="SLP423" s="104"/>
      <c r="SLQ423" s="104"/>
      <c r="SLR423" s="104"/>
      <c r="SLS423" s="104"/>
      <c r="SLT423" s="104"/>
      <c r="SLU423" s="104"/>
      <c r="SLV423" s="104"/>
      <c r="SLW423" s="104"/>
      <c r="SLX423" s="104"/>
      <c r="SLY423" s="104"/>
      <c r="SLZ423" s="104"/>
      <c r="SMA423" s="104"/>
      <c r="SMB423" s="104"/>
      <c r="SMC423" s="104"/>
      <c r="SMD423" s="104"/>
      <c r="SME423" s="104"/>
      <c r="SMF423" s="104"/>
      <c r="SMG423" s="104"/>
      <c r="SMH423" s="104"/>
      <c r="SMI423" s="104"/>
      <c r="SMJ423" s="104"/>
      <c r="SMK423" s="104"/>
      <c r="SML423" s="104"/>
      <c r="SMM423" s="104"/>
      <c r="SMN423" s="104"/>
      <c r="SMO423" s="104"/>
      <c r="SMP423" s="104"/>
      <c r="SMQ423" s="104"/>
      <c r="SMR423" s="104"/>
      <c r="SMS423" s="104"/>
      <c r="SMT423" s="104"/>
      <c r="SMU423" s="104"/>
      <c r="SMV423" s="104"/>
      <c r="SMW423" s="104"/>
      <c r="SMX423" s="104"/>
      <c r="SMY423" s="104"/>
      <c r="SMZ423" s="104"/>
      <c r="SNA423" s="104"/>
      <c r="SNB423" s="104"/>
      <c r="SNC423" s="104"/>
      <c r="SND423" s="104"/>
      <c r="SNE423" s="104"/>
      <c r="SNF423" s="104"/>
      <c r="SNG423" s="104"/>
      <c r="SNH423" s="104"/>
      <c r="SNI423" s="104"/>
      <c r="SNJ423" s="104"/>
      <c r="SNK423" s="104"/>
      <c r="SNL423" s="104"/>
      <c r="SNM423" s="104"/>
      <c r="SNN423" s="104"/>
      <c r="SNO423" s="104"/>
      <c r="SNP423" s="104"/>
      <c r="SNQ423" s="104"/>
      <c r="SNR423" s="104"/>
      <c r="SNS423" s="104"/>
      <c r="SNT423" s="104"/>
      <c r="SNU423" s="104"/>
      <c r="SNV423" s="104"/>
      <c r="SNW423" s="104"/>
      <c r="SNX423" s="104"/>
      <c r="SNY423" s="104"/>
      <c r="SNZ423" s="104"/>
      <c r="SOA423" s="104"/>
      <c r="SOB423" s="104"/>
      <c r="SOC423" s="104"/>
      <c r="SOD423" s="104"/>
      <c r="SOE423" s="104"/>
      <c r="SOF423" s="104"/>
      <c r="SOG423" s="104"/>
      <c r="SOH423" s="104"/>
      <c r="SOI423" s="104"/>
      <c r="SOJ423" s="104"/>
      <c r="SOK423" s="104"/>
      <c r="SOL423" s="104"/>
      <c r="SOM423" s="104"/>
      <c r="SON423" s="104"/>
      <c r="SOO423" s="104"/>
      <c r="SOP423" s="104"/>
      <c r="SOQ423" s="104"/>
      <c r="SOR423" s="104"/>
      <c r="SOS423" s="104"/>
      <c r="SOT423" s="104"/>
      <c r="SOU423" s="104"/>
      <c r="SOV423" s="104"/>
      <c r="SOW423" s="104"/>
      <c r="SOX423" s="104"/>
      <c r="SOY423" s="104"/>
      <c r="SOZ423" s="104"/>
      <c r="SPA423" s="104"/>
      <c r="SPB423" s="104"/>
      <c r="SPC423" s="104"/>
      <c r="SPD423" s="104"/>
      <c r="SPE423" s="104"/>
      <c r="SPF423" s="104"/>
      <c r="SPG423" s="104"/>
      <c r="SPH423" s="104"/>
      <c r="SPI423" s="104"/>
      <c r="SPJ423" s="104"/>
      <c r="SPK423" s="104"/>
      <c r="SPL423" s="104"/>
      <c r="SPM423" s="104"/>
      <c r="SPN423" s="104"/>
      <c r="SPO423" s="104"/>
      <c r="SPP423" s="104"/>
      <c r="SPQ423" s="104"/>
      <c r="SPR423" s="104"/>
      <c r="SPS423" s="104"/>
      <c r="SPT423" s="104"/>
      <c r="SPU423" s="104"/>
      <c r="SPV423" s="104"/>
      <c r="SPW423" s="104"/>
      <c r="SPX423" s="104"/>
      <c r="SPY423" s="104"/>
      <c r="SPZ423" s="104"/>
      <c r="SQA423" s="104"/>
      <c r="SQB423" s="104"/>
      <c r="SQC423" s="104"/>
      <c r="SQD423" s="104"/>
      <c r="SQE423" s="104"/>
      <c r="SQF423" s="104"/>
      <c r="SQG423" s="104"/>
      <c r="SQH423" s="104"/>
      <c r="SQI423" s="104"/>
      <c r="SQJ423" s="104"/>
      <c r="SQK423" s="104"/>
      <c r="SQL423" s="104"/>
      <c r="SQM423" s="104"/>
      <c r="SQN423" s="104"/>
      <c r="SQO423" s="104"/>
      <c r="SQP423" s="104"/>
      <c r="SQQ423" s="104"/>
      <c r="SQR423" s="104"/>
      <c r="SQS423" s="104"/>
      <c r="SQT423" s="104"/>
      <c r="SQU423" s="104"/>
      <c r="SQV423" s="104"/>
      <c r="SQW423" s="104"/>
      <c r="SQX423" s="104"/>
      <c r="SQY423" s="104"/>
      <c r="SQZ423" s="104"/>
      <c r="SRA423" s="104"/>
      <c r="SRB423" s="104"/>
      <c r="SRC423" s="104"/>
      <c r="SRD423" s="104"/>
      <c r="SRE423" s="104"/>
      <c r="SRF423" s="104"/>
      <c r="SRG423" s="104"/>
      <c r="SRH423" s="104"/>
      <c r="SRI423" s="104"/>
      <c r="SRJ423" s="104"/>
      <c r="SRK423" s="104"/>
      <c r="SRL423" s="104"/>
      <c r="SRM423" s="104"/>
      <c r="SRN423" s="104"/>
      <c r="SRO423" s="104"/>
      <c r="SRP423" s="104"/>
      <c r="SRQ423" s="104"/>
      <c r="SRR423" s="104"/>
      <c r="SRS423" s="104"/>
      <c r="SRT423" s="104"/>
      <c r="SRU423" s="104"/>
      <c r="SRV423" s="104"/>
      <c r="SRW423" s="104"/>
      <c r="SRX423" s="104"/>
      <c r="SRY423" s="104"/>
      <c r="SRZ423" s="104"/>
      <c r="SSA423" s="104"/>
      <c r="SSB423" s="104"/>
      <c r="SSC423" s="104"/>
      <c r="SSD423" s="104"/>
      <c r="SSE423" s="104"/>
      <c r="SSF423" s="104"/>
      <c r="SSG423" s="104"/>
      <c r="SSH423" s="104"/>
      <c r="SSI423" s="104"/>
      <c r="SSJ423" s="104"/>
      <c r="SSK423" s="104"/>
      <c r="SSL423" s="104"/>
      <c r="SSM423" s="104"/>
      <c r="SSN423" s="104"/>
      <c r="SSO423" s="104"/>
      <c r="SSP423" s="104"/>
      <c r="SSQ423" s="104"/>
      <c r="SSR423" s="104"/>
      <c r="SSS423" s="104"/>
      <c r="SST423" s="104"/>
      <c r="SSU423" s="104"/>
      <c r="SSV423" s="104"/>
      <c r="SSW423" s="104"/>
      <c r="SSX423" s="104"/>
      <c r="SSY423" s="104"/>
      <c r="SSZ423" s="104"/>
      <c r="STA423" s="104"/>
      <c r="STB423" s="104"/>
      <c r="STC423" s="104"/>
      <c r="STD423" s="104"/>
      <c r="STE423" s="104"/>
      <c r="STF423" s="104"/>
      <c r="STG423" s="104"/>
      <c r="STH423" s="104"/>
      <c r="STI423" s="104"/>
      <c r="STJ423" s="104"/>
      <c r="STK423" s="104"/>
      <c r="STL423" s="104"/>
      <c r="STM423" s="104"/>
      <c r="STN423" s="104"/>
      <c r="STO423" s="104"/>
      <c r="STP423" s="104"/>
      <c r="STQ423" s="104"/>
      <c r="STR423" s="104"/>
      <c r="STS423" s="104"/>
      <c r="STT423" s="104"/>
      <c r="STU423" s="104"/>
      <c r="STV423" s="104"/>
      <c r="STW423" s="104"/>
      <c r="STX423" s="104"/>
      <c r="STY423" s="104"/>
      <c r="STZ423" s="104"/>
      <c r="SUA423" s="104"/>
      <c r="SUB423" s="104"/>
      <c r="SUC423" s="104"/>
      <c r="SUD423" s="104"/>
      <c r="SUE423" s="104"/>
      <c r="SUF423" s="104"/>
      <c r="SUG423" s="104"/>
      <c r="SUH423" s="104"/>
      <c r="SUI423" s="104"/>
      <c r="SUJ423" s="104"/>
      <c r="SUK423" s="104"/>
      <c r="SUL423" s="104"/>
      <c r="SUM423" s="104"/>
      <c r="SUN423" s="104"/>
      <c r="SUO423" s="104"/>
      <c r="SUP423" s="104"/>
      <c r="SUQ423" s="104"/>
      <c r="SUR423" s="104"/>
      <c r="SUS423" s="104"/>
      <c r="SUT423" s="104"/>
      <c r="SUU423" s="104"/>
      <c r="SUV423" s="104"/>
      <c r="SUW423" s="104"/>
      <c r="SUX423" s="104"/>
      <c r="SUY423" s="104"/>
      <c r="SUZ423" s="104"/>
      <c r="SVA423" s="104"/>
      <c r="SVB423" s="104"/>
      <c r="SVC423" s="104"/>
      <c r="SVD423" s="104"/>
      <c r="SVE423" s="104"/>
      <c r="SVF423" s="104"/>
      <c r="SVG423" s="104"/>
      <c r="SVH423" s="104"/>
      <c r="SVI423" s="104"/>
      <c r="SVJ423" s="104"/>
      <c r="SVK423" s="104"/>
      <c r="SVL423" s="104"/>
      <c r="SVM423" s="104"/>
      <c r="SVN423" s="104"/>
      <c r="SVO423" s="104"/>
      <c r="SVP423" s="104"/>
      <c r="SVQ423" s="104"/>
      <c r="SVR423" s="104"/>
      <c r="SVS423" s="104"/>
      <c r="SVT423" s="104"/>
      <c r="SVU423" s="104"/>
      <c r="SVV423" s="104"/>
      <c r="SVW423" s="104"/>
      <c r="SVX423" s="104"/>
      <c r="SVY423" s="104"/>
      <c r="SVZ423" s="104"/>
      <c r="SWA423" s="104"/>
      <c r="SWB423" s="104"/>
      <c r="SWC423" s="104"/>
      <c r="SWD423" s="104"/>
      <c r="SWE423" s="104"/>
      <c r="SWF423" s="104"/>
      <c r="SWG423" s="104"/>
      <c r="SWH423" s="104"/>
      <c r="SWI423" s="104"/>
      <c r="SWJ423" s="104"/>
      <c r="SWK423" s="104"/>
      <c r="SWL423" s="104"/>
      <c r="SWM423" s="104"/>
      <c r="SWN423" s="104"/>
      <c r="SWO423" s="104"/>
      <c r="SWP423" s="104"/>
      <c r="SWQ423" s="104"/>
      <c r="SWR423" s="104"/>
      <c r="SWS423" s="104"/>
      <c r="SWT423" s="104"/>
      <c r="SWU423" s="104"/>
      <c r="SWV423" s="104"/>
      <c r="SWW423" s="104"/>
      <c r="SWX423" s="104"/>
      <c r="SWY423" s="104"/>
      <c r="SWZ423" s="104"/>
      <c r="SXA423" s="104"/>
      <c r="SXB423" s="104"/>
      <c r="SXC423" s="104"/>
      <c r="SXD423" s="104"/>
      <c r="SXE423" s="104"/>
      <c r="SXF423" s="104"/>
      <c r="SXG423" s="104"/>
      <c r="SXH423" s="104"/>
      <c r="SXI423" s="104"/>
      <c r="SXJ423" s="104"/>
      <c r="SXK423" s="104"/>
      <c r="SXL423" s="104"/>
      <c r="SXM423" s="104"/>
      <c r="SXN423" s="104"/>
      <c r="SXO423" s="104"/>
      <c r="SXP423" s="104"/>
      <c r="SXQ423" s="104"/>
      <c r="SXR423" s="104"/>
      <c r="SXS423" s="104"/>
      <c r="SXT423" s="104"/>
      <c r="SXU423" s="104"/>
      <c r="SXV423" s="104"/>
      <c r="SXW423" s="104"/>
      <c r="SXX423" s="104"/>
      <c r="SXY423" s="104"/>
      <c r="SXZ423" s="104"/>
      <c r="SYA423" s="104"/>
      <c r="SYB423" s="104"/>
      <c r="SYC423" s="104"/>
      <c r="SYD423" s="104"/>
      <c r="SYE423" s="104"/>
      <c r="SYF423" s="104"/>
      <c r="SYG423" s="104"/>
      <c r="SYH423" s="104"/>
      <c r="SYI423" s="104"/>
      <c r="SYJ423" s="104"/>
      <c r="SYK423" s="104"/>
      <c r="SYL423" s="104"/>
      <c r="SYM423" s="104"/>
      <c r="SYN423" s="104"/>
      <c r="SYO423" s="104"/>
      <c r="SYP423" s="104"/>
      <c r="SYQ423" s="104"/>
      <c r="SYR423" s="104"/>
      <c r="SYS423" s="104"/>
      <c r="SYT423" s="104"/>
      <c r="SYU423" s="104"/>
      <c r="SYV423" s="104"/>
      <c r="SYW423" s="104"/>
      <c r="SYX423" s="104"/>
      <c r="SYY423" s="104"/>
      <c r="SYZ423" s="104"/>
      <c r="SZA423" s="104"/>
      <c r="SZB423" s="104"/>
      <c r="SZC423" s="104"/>
      <c r="SZD423" s="104"/>
      <c r="SZE423" s="104"/>
      <c r="SZF423" s="104"/>
      <c r="SZG423" s="104"/>
      <c r="SZH423" s="104"/>
      <c r="SZI423" s="104"/>
      <c r="SZJ423" s="104"/>
      <c r="SZK423" s="104"/>
      <c r="SZL423" s="104"/>
      <c r="SZM423" s="104"/>
      <c r="SZN423" s="104"/>
      <c r="SZO423" s="104"/>
      <c r="SZP423" s="104"/>
      <c r="SZQ423" s="104"/>
      <c r="SZR423" s="104"/>
      <c r="SZS423" s="104"/>
      <c r="SZT423" s="104"/>
      <c r="SZU423" s="104"/>
      <c r="SZV423" s="104"/>
      <c r="SZW423" s="104"/>
      <c r="SZX423" s="104"/>
      <c r="SZY423" s="104"/>
      <c r="SZZ423" s="104"/>
      <c r="TAA423" s="104"/>
      <c r="TAB423" s="104"/>
      <c r="TAC423" s="104"/>
      <c r="TAD423" s="104"/>
      <c r="TAE423" s="104"/>
      <c r="TAF423" s="104"/>
      <c r="TAG423" s="104"/>
      <c r="TAH423" s="104"/>
      <c r="TAI423" s="104"/>
      <c r="TAJ423" s="104"/>
      <c r="TAK423" s="104"/>
      <c r="TAL423" s="104"/>
      <c r="TAM423" s="104"/>
      <c r="TAN423" s="104"/>
      <c r="TAO423" s="104"/>
      <c r="TAP423" s="104"/>
      <c r="TAQ423" s="104"/>
      <c r="TAR423" s="104"/>
      <c r="TAS423" s="104"/>
      <c r="TAT423" s="104"/>
      <c r="TAU423" s="104"/>
      <c r="TAV423" s="104"/>
      <c r="TAW423" s="104"/>
      <c r="TAX423" s="104"/>
      <c r="TAY423" s="104"/>
      <c r="TAZ423" s="104"/>
      <c r="TBA423" s="104"/>
      <c r="TBB423" s="104"/>
      <c r="TBC423" s="104"/>
      <c r="TBD423" s="104"/>
      <c r="TBE423" s="104"/>
      <c r="TBF423" s="104"/>
      <c r="TBG423" s="104"/>
      <c r="TBH423" s="104"/>
      <c r="TBI423" s="104"/>
      <c r="TBJ423" s="104"/>
      <c r="TBK423" s="104"/>
      <c r="TBL423" s="104"/>
      <c r="TBM423" s="104"/>
      <c r="TBN423" s="104"/>
      <c r="TBO423" s="104"/>
      <c r="TBP423" s="104"/>
      <c r="TBQ423" s="104"/>
      <c r="TBR423" s="104"/>
      <c r="TBS423" s="104"/>
      <c r="TBT423" s="104"/>
      <c r="TBU423" s="104"/>
      <c r="TBV423" s="104"/>
      <c r="TBW423" s="104"/>
      <c r="TBX423" s="104"/>
      <c r="TBY423" s="104"/>
      <c r="TBZ423" s="104"/>
      <c r="TCA423" s="104"/>
      <c r="TCB423" s="104"/>
      <c r="TCC423" s="104"/>
      <c r="TCD423" s="104"/>
      <c r="TCE423" s="104"/>
      <c r="TCF423" s="104"/>
      <c r="TCG423" s="104"/>
      <c r="TCH423" s="104"/>
      <c r="TCI423" s="104"/>
      <c r="TCJ423" s="104"/>
      <c r="TCK423" s="104"/>
      <c r="TCL423" s="104"/>
      <c r="TCM423" s="104"/>
      <c r="TCN423" s="104"/>
      <c r="TCO423" s="104"/>
      <c r="TCP423" s="104"/>
      <c r="TCQ423" s="104"/>
      <c r="TCR423" s="104"/>
      <c r="TCS423" s="104"/>
      <c r="TCT423" s="104"/>
      <c r="TCU423" s="104"/>
      <c r="TCV423" s="104"/>
      <c r="TCW423" s="104"/>
      <c r="TCX423" s="104"/>
      <c r="TCY423" s="104"/>
      <c r="TCZ423" s="104"/>
      <c r="TDA423" s="104"/>
      <c r="TDB423" s="104"/>
      <c r="TDC423" s="104"/>
      <c r="TDD423" s="104"/>
      <c r="TDE423" s="104"/>
      <c r="TDF423" s="104"/>
      <c r="TDG423" s="104"/>
      <c r="TDH423" s="104"/>
      <c r="TDI423" s="104"/>
      <c r="TDJ423" s="104"/>
      <c r="TDK423" s="104"/>
      <c r="TDL423" s="104"/>
      <c r="TDM423" s="104"/>
      <c r="TDN423" s="104"/>
      <c r="TDO423" s="104"/>
      <c r="TDP423" s="104"/>
      <c r="TDQ423" s="104"/>
      <c r="TDR423" s="104"/>
      <c r="TDS423" s="104"/>
      <c r="TDT423" s="104"/>
      <c r="TDU423" s="104"/>
      <c r="TDV423" s="104"/>
      <c r="TDW423" s="104"/>
      <c r="TDX423" s="104"/>
      <c r="TDY423" s="104"/>
      <c r="TDZ423" s="104"/>
      <c r="TEA423" s="104"/>
      <c r="TEB423" s="104"/>
      <c r="TEC423" s="104"/>
      <c r="TED423" s="104"/>
      <c r="TEE423" s="104"/>
      <c r="TEF423" s="104"/>
      <c r="TEG423" s="104"/>
      <c r="TEH423" s="104"/>
      <c r="TEI423" s="104"/>
      <c r="TEJ423" s="104"/>
      <c r="TEK423" s="104"/>
      <c r="TEL423" s="104"/>
      <c r="TEM423" s="104"/>
      <c r="TEN423" s="104"/>
      <c r="TEO423" s="104"/>
      <c r="TEP423" s="104"/>
      <c r="TEQ423" s="104"/>
      <c r="TER423" s="104"/>
      <c r="TES423" s="104"/>
      <c r="TET423" s="104"/>
      <c r="TEU423" s="104"/>
      <c r="TEV423" s="104"/>
      <c r="TEW423" s="104"/>
      <c r="TEX423" s="104"/>
      <c r="TEY423" s="104"/>
      <c r="TEZ423" s="104"/>
      <c r="TFA423" s="104"/>
      <c r="TFB423" s="104"/>
      <c r="TFC423" s="104"/>
      <c r="TFD423" s="104"/>
      <c r="TFE423" s="104"/>
      <c r="TFF423" s="104"/>
      <c r="TFG423" s="104"/>
      <c r="TFH423" s="104"/>
      <c r="TFI423" s="104"/>
      <c r="TFJ423" s="104"/>
      <c r="TFK423" s="104"/>
      <c r="TFL423" s="104"/>
      <c r="TFM423" s="104"/>
      <c r="TFN423" s="104"/>
      <c r="TFO423" s="104"/>
      <c r="TFP423" s="104"/>
      <c r="TFQ423" s="104"/>
      <c r="TFR423" s="104"/>
      <c r="TFS423" s="104"/>
      <c r="TFT423" s="104"/>
      <c r="TFU423" s="104"/>
      <c r="TFV423" s="104"/>
      <c r="TFW423" s="104"/>
      <c r="TFX423" s="104"/>
      <c r="TFY423" s="104"/>
      <c r="TFZ423" s="104"/>
      <c r="TGA423" s="104"/>
      <c r="TGB423" s="104"/>
      <c r="TGC423" s="104"/>
      <c r="TGD423" s="104"/>
      <c r="TGE423" s="104"/>
      <c r="TGF423" s="104"/>
      <c r="TGG423" s="104"/>
      <c r="TGH423" s="104"/>
      <c r="TGI423" s="104"/>
      <c r="TGJ423" s="104"/>
      <c r="TGK423" s="104"/>
      <c r="TGL423" s="104"/>
      <c r="TGM423" s="104"/>
      <c r="TGN423" s="104"/>
      <c r="TGO423" s="104"/>
      <c r="TGP423" s="104"/>
      <c r="TGQ423" s="104"/>
      <c r="TGR423" s="104"/>
      <c r="TGS423" s="104"/>
      <c r="TGT423" s="104"/>
      <c r="TGU423" s="104"/>
      <c r="TGV423" s="104"/>
      <c r="TGW423" s="104"/>
      <c r="TGX423" s="104"/>
      <c r="TGY423" s="104"/>
      <c r="TGZ423" s="104"/>
      <c r="THA423" s="104"/>
      <c r="THB423" s="104"/>
      <c r="THC423" s="104"/>
      <c r="THD423" s="104"/>
      <c r="THE423" s="104"/>
      <c r="THF423" s="104"/>
      <c r="THG423" s="104"/>
      <c r="THH423" s="104"/>
      <c r="THI423" s="104"/>
      <c r="THJ423" s="104"/>
      <c r="THK423" s="104"/>
      <c r="THL423" s="104"/>
      <c r="THM423" s="104"/>
      <c r="THN423" s="104"/>
      <c r="THO423" s="104"/>
      <c r="THP423" s="104"/>
      <c r="THQ423" s="104"/>
      <c r="THR423" s="104"/>
      <c r="THS423" s="104"/>
      <c r="THT423" s="104"/>
      <c r="THU423" s="104"/>
      <c r="THV423" s="104"/>
      <c r="THW423" s="104"/>
      <c r="THX423" s="104"/>
      <c r="THY423" s="104"/>
      <c r="THZ423" s="104"/>
      <c r="TIA423" s="104"/>
      <c r="TIB423" s="104"/>
      <c r="TIC423" s="104"/>
      <c r="TID423" s="104"/>
      <c r="TIE423" s="104"/>
      <c r="TIF423" s="104"/>
      <c r="TIG423" s="104"/>
      <c r="TIH423" s="104"/>
      <c r="TII423" s="104"/>
      <c r="TIJ423" s="104"/>
      <c r="TIK423" s="104"/>
      <c r="TIL423" s="104"/>
      <c r="TIM423" s="104"/>
      <c r="TIN423" s="104"/>
      <c r="TIO423" s="104"/>
      <c r="TIP423" s="104"/>
      <c r="TIQ423" s="104"/>
      <c r="TIR423" s="104"/>
      <c r="TIS423" s="104"/>
      <c r="TIT423" s="104"/>
      <c r="TIU423" s="104"/>
      <c r="TIV423" s="104"/>
      <c r="TIW423" s="104"/>
      <c r="TIX423" s="104"/>
      <c r="TIY423" s="104"/>
      <c r="TIZ423" s="104"/>
      <c r="TJA423" s="104"/>
      <c r="TJB423" s="104"/>
      <c r="TJC423" s="104"/>
      <c r="TJD423" s="104"/>
      <c r="TJE423" s="104"/>
      <c r="TJF423" s="104"/>
      <c r="TJG423" s="104"/>
      <c r="TJH423" s="104"/>
      <c r="TJI423" s="104"/>
      <c r="TJJ423" s="104"/>
      <c r="TJK423" s="104"/>
      <c r="TJL423" s="104"/>
      <c r="TJM423" s="104"/>
      <c r="TJN423" s="104"/>
      <c r="TJO423" s="104"/>
      <c r="TJP423" s="104"/>
      <c r="TJQ423" s="104"/>
      <c r="TJR423" s="104"/>
      <c r="TJS423" s="104"/>
      <c r="TJT423" s="104"/>
      <c r="TJU423" s="104"/>
      <c r="TJV423" s="104"/>
      <c r="TJW423" s="104"/>
      <c r="TJX423" s="104"/>
      <c r="TJY423" s="104"/>
      <c r="TJZ423" s="104"/>
      <c r="TKA423" s="104"/>
      <c r="TKB423" s="104"/>
      <c r="TKC423" s="104"/>
      <c r="TKD423" s="104"/>
      <c r="TKE423" s="104"/>
      <c r="TKF423" s="104"/>
      <c r="TKG423" s="104"/>
      <c r="TKH423" s="104"/>
      <c r="TKI423" s="104"/>
      <c r="TKJ423" s="104"/>
      <c r="TKK423" s="104"/>
      <c r="TKL423" s="104"/>
      <c r="TKM423" s="104"/>
      <c r="TKN423" s="104"/>
      <c r="TKO423" s="104"/>
      <c r="TKP423" s="104"/>
      <c r="TKQ423" s="104"/>
      <c r="TKR423" s="104"/>
      <c r="TKS423" s="104"/>
      <c r="TKT423" s="104"/>
      <c r="TKU423" s="104"/>
      <c r="TKV423" s="104"/>
      <c r="TKW423" s="104"/>
      <c r="TKX423" s="104"/>
      <c r="TKY423" s="104"/>
      <c r="TKZ423" s="104"/>
      <c r="TLA423" s="104"/>
      <c r="TLB423" s="104"/>
      <c r="TLC423" s="104"/>
      <c r="TLD423" s="104"/>
      <c r="TLE423" s="104"/>
      <c r="TLF423" s="104"/>
      <c r="TLG423" s="104"/>
      <c r="TLH423" s="104"/>
      <c r="TLI423" s="104"/>
      <c r="TLJ423" s="104"/>
      <c r="TLK423" s="104"/>
      <c r="TLL423" s="104"/>
      <c r="TLM423" s="104"/>
      <c r="TLN423" s="104"/>
      <c r="TLO423" s="104"/>
      <c r="TLP423" s="104"/>
      <c r="TLQ423" s="104"/>
      <c r="TLR423" s="104"/>
      <c r="TLS423" s="104"/>
      <c r="TLT423" s="104"/>
      <c r="TLU423" s="104"/>
      <c r="TLV423" s="104"/>
      <c r="TLW423" s="104"/>
      <c r="TLX423" s="104"/>
      <c r="TLY423" s="104"/>
      <c r="TLZ423" s="104"/>
      <c r="TMA423" s="104"/>
      <c r="TMB423" s="104"/>
      <c r="TMC423" s="104"/>
      <c r="TMD423" s="104"/>
      <c r="TME423" s="104"/>
      <c r="TMF423" s="104"/>
      <c r="TMG423" s="104"/>
      <c r="TMH423" s="104"/>
      <c r="TMI423" s="104"/>
      <c r="TMJ423" s="104"/>
      <c r="TMK423" s="104"/>
      <c r="TML423" s="104"/>
      <c r="TMM423" s="104"/>
      <c r="TMN423" s="104"/>
      <c r="TMO423" s="104"/>
      <c r="TMP423" s="104"/>
      <c r="TMQ423" s="104"/>
      <c r="TMR423" s="104"/>
      <c r="TMS423" s="104"/>
      <c r="TMT423" s="104"/>
      <c r="TMU423" s="104"/>
      <c r="TMV423" s="104"/>
      <c r="TMW423" s="104"/>
      <c r="TMX423" s="104"/>
      <c r="TMY423" s="104"/>
      <c r="TMZ423" s="104"/>
      <c r="TNA423" s="104"/>
      <c r="TNB423" s="104"/>
      <c r="TNC423" s="104"/>
      <c r="TND423" s="104"/>
      <c r="TNE423" s="104"/>
      <c r="TNF423" s="104"/>
      <c r="TNG423" s="104"/>
      <c r="TNH423" s="104"/>
      <c r="TNI423" s="104"/>
      <c r="TNJ423" s="104"/>
      <c r="TNK423" s="104"/>
      <c r="TNL423" s="104"/>
      <c r="TNM423" s="104"/>
      <c r="TNN423" s="104"/>
      <c r="TNO423" s="104"/>
      <c r="TNP423" s="104"/>
      <c r="TNQ423" s="104"/>
      <c r="TNR423" s="104"/>
      <c r="TNS423" s="104"/>
      <c r="TNT423" s="104"/>
      <c r="TNU423" s="104"/>
      <c r="TNV423" s="104"/>
      <c r="TNW423" s="104"/>
      <c r="TNX423" s="104"/>
      <c r="TNY423" s="104"/>
      <c r="TNZ423" s="104"/>
      <c r="TOA423" s="104"/>
      <c r="TOB423" s="104"/>
      <c r="TOC423" s="104"/>
      <c r="TOD423" s="104"/>
      <c r="TOE423" s="104"/>
      <c r="TOF423" s="104"/>
      <c r="TOG423" s="104"/>
      <c r="TOH423" s="104"/>
      <c r="TOI423" s="104"/>
      <c r="TOJ423" s="104"/>
      <c r="TOK423" s="104"/>
      <c r="TOL423" s="104"/>
      <c r="TOM423" s="104"/>
      <c r="TON423" s="104"/>
      <c r="TOO423" s="104"/>
      <c r="TOP423" s="104"/>
      <c r="TOQ423" s="104"/>
      <c r="TOR423" s="104"/>
      <c r="TOS423" s="104"/>
      <c r="TOT423" s="104"/>
      <c r="TOU423" s="104"/>
      <c r="TOV423" s="104"/>
      <c r="TOW423" s="104"/>
      <c r="TOX423" s="104"/>
      <c r="TOY423" s="104"/>
      <c r="TOZ423" s="104"/>
      <c r="TPA423" s="104"/>
      <c r="TPB423" s="104"/>
      <c r="TPC423" s="104"/>
      <c r="TPD423" s="104"/>
      <c r="TPE423" s="104"/>
      <c r="TPF423" s="104"/>
      <c r="TPG423" s="104"/>
      <c r="TPH423" s="104"/>
      <c r="TPI423" s="104"/>
      <c r="TPJ423" s="104"/>
      <c r="TPK423" s="104"/>
      <c r="TPL423" s="104"/>
      <c r="TPM423" s="104"/>
      <c r="TPN423" s="104"/>
      <c r="TPO423" s="104"/>
      <c r="TPP423" s="104"/>
      <c r="TPQ423" s="104"/>
      <c r="TPR423" s="104"/>
      <c r="TPS423" s="104"/>
      <c r="TPT423" s="104"/>
      <c r="TPU423" s="104"/>
      <c r="TPV423" s="104"/>
      <c r="TPW423" s="104"/>
      <c r="TPX423" s="104"/>
      <c r="TPY423" s="104"/>
      <c r="TPZ423" s="104"/>
      <c r="TQA423" s="104"/>
      <c r="TQB423" s="104"/>
      <c r="TQC423" s="104"/>
      <c r="TQD423" s="104"/>
      <c r="TQE423" s="104"/>
      <c r="TQF423" s="104"/>
      <c r="TQG423" s="104"/>
      <c r="TQH423" s="104"/>
      <c r="TQI423" s="104"/>
      <c r="TQJ423" s="104"/>
      <c r="TQK423" s="104"/>
      <c r="TQL423" s="104"/>
      <c r="TQM423" s="104"/>
      <c r="TQN423" s="104"/>
      <c r="TQO423" s="104"/>
      <c r="TQP423" s="104"/>
      <c r="TQQ423" s="104"/>
      <c r="TQR423" s="104"/>
      <c r="TQS423" s="104"/>
      <c r="TQT423" s="104"/>
      <c r="TQU423" s="104"/>
      <c r="TQV423" s="104"/>
      <c r="TQW423" s="104"/>
      <c r="TQX423" s="104"/>
      <c r="TQY423" s="104"/>
      <c r="TQZ423" s="104"/>
      <c r="TRA423" s="104"/>
      <c r="TRB423" s="104"/>
      <c r="TRC423" s="104"/>
      <c r="TRD423" s="104"/>
      <c r="TRE423" s="104"/>
      <c r="TRF423" s="104"/>
      <c r="TRG423" s="104"/>
      <c r="TRH423" s="104"/>
      <c r="TRI423" s="104"/>
      <c r="TRJ423" s="104"/>
      <c r="TRK423" s="104"/>
      <c r="TRL423" s="104"/>
      <c r="TRM423" s="104"/>
      <c r="TRN423" s="104"/>
      <c r="TRO423" s="104"/>
      <c r="TRP423" s="104"/>
      <c r="TRQ423" s="104"/>
      <c r="TRR423" s="104"/>
      <c r="TRS423" s="104"/>
      <c r="TRT423" s="104"/>
      <c r="TRU423" s="104"/>
      <c r="TRV423" s="104"/>
      <c r="TRW423" s="104"/>
      <c r="TRX423" s="104"/>
      <c r="TRY423" s="104"/>
      <c r="TRZ423" s="104"/>
      <c r="TSA423" s="104"/>
      <c r="TSB423" s="104"/>
      <c r="TSC423" s="104"/>
      <c r="TSD423" s="104"/>
      <c r="TSE423" s="104"/>
      <c r="TSF423" s="104"/>
      <c r="TSG423" s="104"/>
      <c r="TSH423" s="104"/>
      <c r="TSI423" s="104"/>
      <c r="TSJ423" s="104"/>
      <c r="TSK423" s="104"/>
      <c r="TSL423" s="104"/>
      <c r="TSM423" s="104"/>
      <c r="TSN423" s="104"/>
      <c r="TSO423" s="104"/>
      <c r="TSP423" s="104"/>
      <c r="TSQ423" s="104"/>
      <c r="TSR423" s="104"/>
      <c r="TSS423" s="104"/>
      <c r="TST423" s="104"/>
      <c r="TSU423" s="104"/>
      <c r="TSV423" s="104"/>
      <c r="TSW423" s="104"/>
      <c r="TSX423" s="104"/>
      <c r="TSY423" s="104"/>
      <c r="TSZ423" s="104"/>
      <c r="TTA423" s="104"/>
      <c r="TTB423" s="104"/>
      <c r="TTC423" s="104"/>
      <c r="TTD423" s="104"/>
      <c r="TTE423" s="104"/>
      <c r="TTF423" s="104"/>
      <c r="TTG423" s="104"/>
      <c r="TTH423" s="104"/>
      <c r="TTI423" s="104"/>
      <c r="TTJ423" s="104"/>
      <c r="TTK423" s="104"/>
      <c r="TTL423" s="104"/>
      <c r="TTM423" s="104"/>
      <c r="TTN423" s="104"/>
      <c r="TTO423" s="104"/>
      <c r="TTP423" s="104"/>
      <c r="TTQ423" s="104"/>
      <c r="TTR423" s="104"/>
      <c r="TTS423" s="104"/>
      <c r="TTT423" s="104"/>
      <c r="TTU423" s="104"/>
      <c r="TTV423" s="104"/>
      <c r="TTW423" s="104"/>
      <c r="TTX423" s="104"/>
      <c r="TTY423" s="104"/>
      <c r="TTZ423" s="104"/>
      <c r="TUA423" s="104"/>
      <c r="TUB423" s="104"/>
      <c r="TUC423" s="104"/>
      <c r="TUD423" s="104"/>
      <c r="TUE423" s="104"/>
      <c r="TUF423" s="104"/>
      <c r="TUG423" s="104"/>
      <c r="TUH423" s="104"/>
      <c r="TUI423" s="104"/>
      <c r="TUJ423" s="104"/>
      <c r="TUK423" s="104"/>
      <c r="TUL423" s="104"/>
      <c r="TUM423" s="104"/>
      <c r="TUN423" s="104"/>
      <c r="TUO423" s="104"/>
      <c r="TUP423" s="104"/>
      <c r="TUQ423" s="104"/>
      <c r="TUR423" s="104"/>
      <c r="TUS423" s="104"/>
      <c r="TUT423" s="104"/>
      <c r="TUU423" s="104"/>
      <c r="TUV423" s="104"/>
      <c r="TUW423" s="104"/>
      <c r="TUX423" s="104"/>
      <c r="TUY423" s="104"/>
      <c r="TUZ423" s="104"/>
      <c r="TVA423" s="104"/>
      <c r="TVB423" s="104"/>
      <c r="TVC423" s="104"/>
      <c r="TVD423" s="104"/>
      <c r="TVE423" s="104"/>
      <c r="TVF423" s="104"/>
      <c r="TVG423" s="104"/>
      <c r="TVH423" s="104"/>
      <c r="TVI423" s="104"/>
      <c r="TVJ423" s="104"/>
      <c r="TVK423" s="104"/>
      <c r="TVL423" s="104"/>
      <c r="TVM423" s="104"/>
      <c r="TVN423" s="104"/>
      <c r="TVO423" s="104"/>
      <c r="TVP423" s="104"/>
      <c r="TVQ423" s="104"/>
      <c r="TVR423" s="104"/>
      <c r="TVS423" s="104"/>
      <c r="TVT423" s="104"/>
      <c r="TVU423" s="104"/>
      <c r="TVV423" s="104"/>
      <c r="TVW423" s="104"/>
      <c r="TVX423" s="104"/>
      <c r="TVY423" s="104"/>
      <c r="TVZ423" s="104"/>
      <c r="TWA423" s="104"/>
      <c r="TWB423" s="104"/>
      <c r="TWC423" s="104"/>
      <c r="TWD423" s="104"/>
      <c r="TWE423" s="104"/>
      <c r="TWF423" s="104"/>
      <c r="TWG423" s="104"/>
      <c r="TWH423" s="104"/>
      <c r="TWI423" s="104"/>
      <c r="TWJ423" s="104"/>
      <c r="TWK423" s="104"/>
      <c r="TWL423" s="104"/>
      <c r="TWM423" s="104"/>
      <c r="TWN423" s="104"/>
      <c r="TWO423" s="104"/>
      <c r="TWP423" s="104"/>
      <c r="TWQ423" s="104"/>
      <c r="TWR423" s="104"/>
      <c r="TWS423" s="104"/>
      <c r="TWT423" s="104"/>
      <c r="TWU423" s="104"/>
      <c r="TWV423" s="104"/>
      <c r="TWW423" s="104"/>
      <c r="TWX423" s="104"/>
      <c r="TWY423" s="104"/>
      <c r="TWZ423" s="104"/>
      <c r="TXA423" s="104"/>
      <c r="TXB423" s="104"/>
      <c r="TXC423" s="104"/>
      <c r="TXD423" s="104"/>
      <c r="TXE423" s="104"/>
      <c r="TXF423" s="104"/>
      <c r="TXG423" s="104"/>
      <c r="TXH423" s="104"/>
      <c r="TXI423" s="104"/>
      <c r="TXJ423" s="104"/>
      <c r="TXK423" s="104"/>
      <c r="TXL423" s="104"/>
      <c r="TXM423" s="104"/>
      <c r="TXN423" s="104"/>
      <c r="TXO423" s="104"/>
      <c r="TXP423" s="104"/>
      <c r="TXQ423" s="104"/>
      <c r="TXR423" s="104"/>
      <c r="TXS423" s="104"/>
      <c r="TXT423" s="104"/>
      <c r="TXU423" s="104"/>
      <c r="TXV423" s="104"/>
      <c r="TXW423" s="104"/>
      <c r="TXX423" s="104"/>
      <c r="TXY423" s="104"/>
      <c r="TXZ423" s="104"/>
      <c r="TYA423" s="104"/>
      <c r="TYB423" s="104"/>
      <c r="TYC423" s="104"/>
      <c r="TYD423" s="104"/>
      <c r="TYE423" s="104"/>
      <c r="TYF423" s="104"/>
      <c r="TYG423" s="104"/>
      <c r="TYH423" s="104"/>
      <c r="TYI423" s="104"/>
      <c r="TYJ423" s="104"/>
      <c r="TYK423" s="104"/>
      <c r="TYL423" s="104"/>
      <c r="TYM423" s="104"/>
      <c r="TYN423" s="104"/>
      <c r="TYO423" s="104"/>
      <c r="TYP423" s="104"/>
      <c r="TYQ423" s="104"/>
      <c r="TYR423" s="104"/>
      <c r="TYS423" s="104"/>
      <c r="TYT423" s="104"/>
      <c r="TYU423" s="104"/>
      <c r="TYV423" s="104"/>
      <c r="TYW423" s="104"/>
      <c r="TYX423" s="104"/>
      <c r="TYY423" s="104"/>
      <c r="TYZ423" s="104"/>
      <c r="TZA423" s="104"/>
      <c r="TZB423" s="104"/>
      <c r="TZC423" s="104"/>
      <c r="TZD423" s="104"/>
      <c r="TZE423" s="104"/>
      <c r="TZF423" s="104"/>
      <c r="TZG423" s="104"/>
      <c r="TZH423" s="104"/>
      <c r="TZI423" s="104"/>
      <c r="TZJ423" s="104"/>
      <c r="TZK423" s="104"/>
      <c r="TZL423" s="104"/>
      <c r="TZM423" s="104"/>
      <c r="TZN423" s="104"/>
      <c r="TZO423" s="104"/>
      <c r="TZP423" s="104"/>
      <c r="TZQ423" s="104"/>
      <c r="TZR423" s="104"/>
      <c r="TZS423" s="104"/>
      <c r="TZT423" s="104"/>
      <c r="TZU423" s="104"/>
      <c r="TZV423" s="104"/>
      <c r="TZW423" s="104"/>
      <c r="TZX423" s="104"/>
      <c r="TZY423" s="104"/>
      <c r="TZZ423" s="104"/>
      <c r="UAA423" s="104"/>
      <c r="UAB423" s="104"/>
      <c r="UAC423" s="104"/>
      <c r="UAD423" s="104"/>
      <c r="UAE423" s="104"/>
      <c r="UAF423" s="104"/>
      <c r="UAG423" s="104"/>
      <c r="UAH423" s="104"/>
      <c r="UAI423" s="104"/>
      <c r="UAJ423" s="104"/>
      <c r="UAK423" s="104"/>
      <c r="UAL423" s="104"/>
      <c r="UAM423" s="104"/>
      <c r="UAN423" s="104"/>
      <c r="UAO423" s="104"/>
      <c r="UAP423" s="104"/>
      <c r="UAQ423" s="104"/>
      <c r="UAR423" s="104"/>
      <c r="UAS423" s="104"/>
      <c r="UAT423" s="104"/>
      <c r="UAU423" s="104"/>
      <c r="UAV423" s="104"/>
      <c r="UAW423" s="104"/>
      <c r="UAX423" s="104"/>
      <c r="UAY423" s="104"/>
      <c r="UAZ423" s="104"/>
      <c r="UBA423" s="104"/>
      <c r="UBB423" s="104"/>
      <c r="UBC423" s="104"/>
      <c r="UBD423" s="104"/>
      <c r="UBE423" s="104"/>
      <c r="UBF423" s="104"/>
      <c r="UBG423" s="104"/>
      <c r="UBH423" s="104"/>
      <c r="UBI423" s="104"/>
      <c r="UBJ423" s="104"/>
      <c r="UBK423" s="104"/>
      <c r="UBL423" s="104"/>
      <c r="UBM423" s="104"/>
      <c r="UBN423" s="104"/>
      <c r="UBO423" s="104"/>
      <c r="UBP423" s="104"/>
      <c r="UBQ423" s="104"/>
      <c r="UBR423" s="104"/>
      <c r="UBS423" s="104"/>
      <c r="UBT423" s="104"/>
      <c r="UBU423" s="104"/>
      <c r="UBV423" s="104"/>
      <c r="UBW423" s="104"/>
      <c r="UBX423" s="104"/>
      <c r="UBY423" s="104"/>
      <c r="UBZ423" s="104"/>
      <c r="UCA423" s="104"/>
      <c r="UCB423" s="104"/>
      <c r="UCC423" s="104"/>
      <c r="UCD423" s="104"/>
      <c r="UCE423" s="104"/>
      <c r="UCF423" s="104"/>
      <c r="UCG423" s="104"/>
      <c r="UCH423" s="104"/>
      <c r="UCI423" s="104"/>
      <c r="UCJ423" s="104"/>
      <c r="UCK423" s="104"/>
      <c r="UCL423" s="104"/>
      <c r="UCM423" s="104"/>
      <c r="UCN423" s="104"/>
      <c r="UCO423" s="104"/>
      <c r="UCP423" s="104"/>
      <c r="UCQ423" s="104"/>
      <c r="UCR423" s="104"/>
      <c r="UCS423" s="104"/>
      <c r="UCT423" s="104"/>
      <c r="UCU423" s="104"/>
      <c r="UCV423" s="104"/>
      <c r="UCW423" s="104"/>
      <c r="UCX423" s="104"/>
      <c r="UCY423" s="104"/>
      <c r="UCZ423" s="104"/>
      <c r="UDA423" s="104"/>
      <c r="UDB423" s="104"/>
      <c r="UDC423" s="104"/>
      <c r="UDD423" s="104"/>
      <c r="UDE423" s="104"/>
      <c r="UDF423" s="104"/>
      <c r="UDG423" s="104"/>
      <c r="UDH423" s="104"/>
      <c r="UDI423" s="104"/>
      <c r="UDJ423" s="104"/>
      <c r="UDK423" s="104"/>
      <c r="UDL423" s="104"/>
      <c r="UDM423" s="104"/>
      <c r="UDN423" s="104"/>
      <c r="UDO423" s="104"/>
      <c r="UDP423" s="104"/>
      <c r="UDQ423" s="104"/>
      <c r="UDR423" s="104"/>
      <c r="UDS423" s="104"/>
      <c r="UDT423" s="104"/>
      <c r="UDU423" s="104"/>
      <c r="UDV423" s="104"/>
      <c r="UDW423" s="104"/>
      <c r="UDX423" s="104"/>
      <c r="UDY423" s="104"/>
      <c r="UDZ423" s="104"/>
      <c r="UEA423" s="104"/>
      <c r="UEB423" s="104"/>
      <c r="UEC423" s="104"/>
      <c r="UED423" s="104"/>
      <c r="UEE423" s="104"/>
      <c r="UEF423" s="104"/>
      <c r="UEG423" s="104"/>
      <c r="UEH423" s="104"/>
      <c r="UEI423" s="104"/>
      <c r="UEJ423" s="104"/>
      <c r="UEK423" s="104"/>
      <c r="UEL423" s="104"/>
      <c r="UEM423" s="104"/>
      <c r="UEN423" s="104"/>
      <c r="UEO423" s="104"/>
      <c r="UEP423" s="104"/>
      <c r="UEQ423" s="104"/>
      <c r="UER423" s="104"/>
      <c r="UES423" s="104"/>
      <c r="UET423" s="104"/>
      <c r="UEU423" s="104"/>
      <c r="UEV423" s="104"/>
      <c r="UEW423" s="104"/>
      <c r="UEX423" s="104"/>
      <c r="UEY423" s="104"/>
      <c r="UEZ423" s="104"/>
      <c r="UFA423" s="104"/>
      <c r="UFB423" s="104"/>
      <c r="UFC423" s="104"/>
      <c r="UFD423" s="104"/>
      <c r="UFE423" s="104"/>
      <c r="UFF423" s="104"/>
      <c r="UFG423" s="104"/>
      <c r="UFH423" s="104"/>
      <c r="UFI423" s="104"/>
      <c r="UFJ423" s="104"/>
      <c r="UFK423" s="104"/>
      <c r="UFL423" s="104"/>
      <c r="UFM423" s="104"/>
      <c r="UFN423" s="104"/>
      <c r="UFO423" s="104"/>
      <c r="UFP423" s="104"/>
      <c r="UFQ423" s="104"/>
      <c r="UFR423" s="104"/>
      <c r="UFS423" s="104"/>
      <c r="UFT423" s="104"/>
      <c r="UFU423" s="104"/>
      <c r="UFV423" s="104"/>
      <c r="UFW423" s="104"/>
      <c r="UFX423" s="104"/>
      <c r="UFY423" s="104"/>
      <c r="UFZ423" s="104"/>
      <c r="UGA423" s="104"/>
      <c r="UGB423" s="104"/>
      <c r="UGC423" s="104"/>
      <c r="UGD423" s="104"/>
      <c r="UGE423" s="104"/>
      <c r="UGF423" s="104"/>
      <c r="UGG423" s="104"/>
      <c r="UGH423" s="104"/>
      <c r="UGI423" s="104"/>
      <c r="UGJ423" s="104"/>
      <c r="UGK423" s="104"/>
      <c r="UGL423" s="104"/>
      <c r="UGM423" s="104"/>
      <c r="UGN423" s="104"/>
      <c r="UGO423" s="104"/>
      <c r="UGP423" s="104"/>
      <c r="UGQ423" s="104"/>
      <c r="UGR423" s="104"/>
      <c r="UGS423" s="104"/>
      <c r="UGT423" s="104"/>
      <c r="UGU423" s="104"/>
      <c r="UGV423" s="104"/>
      <c r="UGW423" s="104"/>
      <c r="UGX423" s="104"/>
      <c r="UGY423" s="104"/>
      <c r="UGZ423" s="104"/>
      <c r="UHA423" s="104"/>
      <c r="UHB423" s="104"/>
      <c r="UHC423" s="104"/>
      <c r="UHD423" s="104"/>
      <c r="UHE423" s="104"/>
      <c r="UHF423" s="104"/>
      <c r="UHG423" s="104"/>
      <c r="UHH423" s="104"/>
      <c r="UHI423" s="104"/>
      <c r="UHJ423" s="104"/>
      <c r="UHK423" s="104"/>
      <c r="UHL423" s="104"/>
      <c r="UHM423" s="104"/>
      <c r="UHN423" s="104"/>
      <c r="UHO423" s="104"/>
      <c r="UHP423" s="104"/>
      <c r="UHQ423" s="104"/>
      <c r="UHR423" s="104"/>
      <c r="UHS423" s="104"/>
      <c r="UHT423" s="104"/>
      <c r="UHU423" s="104"/>
      <c r="UHV423" s="104"/>
      <c r="UHW423" s="104"/>
      <c r="UHX423" s="104"/>
      <c r="UHY423" s="104"/>
      <c r="UHZ423" s="104"/>
      <c r="UIA423" s="104"/>
      <c r="UIB423" s="104"/>
      <c r="UIC423" s="104"/>
      <c r="UID423" s="104"/>
      <c r="UIE423" s="104"/>
      <c r="UIF423" s="104"/>
      <c r="UIG423" s="104"/>
      <c r="UIH423" s="104"/>
      <c r="UII423" s="104"/>
      <c r="UIJ423" s="104"/>
      <c r="UIK423" s="104"/>
      <c r="UIL423" s="104"/>
      <c r="UIM423" s="104"/>
      <c r="UIN423" s="104"/>
      <c r="UIO423" s="104"/>
      <c r="UIP423" s="104"/>
      <c r="UIQ423" s="104"/>
      <c r="UIR423" s="104"/>
      <c r="UIS423" s="104"/>
      <c r="UIT423" s="104"/>
      <c r="UIU423" s="104"/>
      <c r="UIV423" s="104"/>
      <c r="UIW423" s="104"/>
      <c r="UIX423" s="104"/>
      <c r="UIY423" s="104"/>
      <c r="UIZ423" s="104"/>
      <c r="UJA423" s="104"/>
      <c r="UJB423" s="104"/>
      <c r="UJC423" s="104"/>
      <c r="UJD423" s="104"/>
      <c r="UJE423" s="104"/>
      <c r="UJF423" s="104"/>
      <c r="UJG423" s="104"/>
      <c r="UJH423" s="104"/>
      <c r="UJI423" s="104"/>
      <c r="UJJ423" s="104"/>
      <c r="UJK423" s="104"/>
      <c r="UJL423" s="104"/>
      <c r="UJM423" s="104"/>
      <c r="UJN423" s="104"/>
      <c r="UJO423" s="104"/>
      <c r="UJP423" s="104"/>
      <c r="UJQ423" s="104"/>
      <c r="UJR423" s="104"/>
      <c r="UJS423" s="104"/>
      <c r="UJT423" s="104"/>
      <c r="UJU423" s="104"/>
      <c r="UJV423" s="104"/>
      <c r="UJW423" s="104"/>
      <c r="UJX423" s="104"/>
      <c r="UJY423" s="104"/>
      <c r="UJZ423" s="104"/>
      <c r="UKA423" s="104"/>
      <c r="UKB423" s="104"/>
      <c r="UKC423" s="104"/>
      <c r="UKD423" s="104"/>
      <c r="UKE423" s="104"/>
      <c r="UKF423" s="104"/>
      <c r="UKG423" s="104"/>
      <c r="UKH423" s="104"/>
      <c r="UKI423" s="104"/>
      <c r="UKJ423" s="104"/>
      <c r="UKK423" s="104"/>
      <c r="UKL423" s="104"/>
      <c r="UKM423" s="104"/>
      <c r="UKN423" s="104"/>
      <c r="UKO423" s="104"/>
      <c r="UKP423" s="104"/>
      <c r="UKQ423" s="104"/>
      <c r="UKR423" s="104"/>
      <c r="UKS423" s="104"/>
      <c r="UKT423" s="104"/>
      <c r="UKU423" s="104"/>
      <c r="UKV423" s="104"/>
      <c r="UKW423" s="104"/>
      <c r="UKX423" s="104"/>
      <c r="UKY423" s="104"/>
      <c r="UKZ423" s="104"/>
      <c r="ULA423" s="104"/>
      <c r="ULB423" s="104"/>
      <c r="ULC423" s="104"/>
      <c r="ULD423" s="104"/>
      <c r="ULE423" s="104"/>
      <c r="ULF423" s="104"/>
      <c r="ULG423" s="104"/>
      <c r="ULH423" s="104"/>
      <c r="ULI423" s="104"/>
      <c r="ULJ423" s="104"/>
      <c r="ULK423" s="104"/>
      <c r="ULL423" s="104"/>
      <c r="ULM423" s="104"/>
      <c r="ULN423" s="104"/>
      <c r="ULO423" s="104"/>
      <c r="ULP423" s="104"/>
      <c r="ULQ423" s="104"/>
      <c r="ULR423" s="104"/>
      <c r="ULS423" s="104"/>
      <c r="ULT423" s="104"/>
      <c r="ULU423" s="104"/>
      <c r="ULV423" s="104"/>
      <c r="ULW423" s="104"/>
      <c r="ULX423" s="104"/>
      <c r="ULY423" s="104"/>
      <c r="ULZ423" s="104"/>
      <c r="UMA423" s="104"/>
      <c r="UMB423" s="104"/>
      <c r="UMC423" s="104"/>
      <c r="UMD423" s="104"/>
      <c r="UME423" s="104"/>
      <c r="UMF423" s="104"/>
      <c r="UMG423" s="104"/>
      <c r="UMH423" s="104"/>
      <c r="UMI423" s="104"/>
      <c r="UMJ423" s="104"/>
      <c r="UMK423" s="104"/>
      <c r="UML423" s="104"/>
      <c r="UMM423" s="104"/>
      <c r="UMN423" s="104"/>
      <c r="UMO423" s="104"/>
      <c r="UMP423" s="104"/>
      <c r="UMQ423" s="104"/>
      <c r="UMR423" s="104"/>
      <c r="UMS423" s="104"/>
      <c r="UMT423" s="104"/>
      <c r="UMU423" s="104"/>
      <c r="UMV423" s="104"/>
      <c r="UMW423" s="104"/>
      <c r="UMX423" s="104"/>
      <c r="UMY423" s="104"/>
      <c r="UMZ423" s="104"/>
      <c r="UNA423" s="104"/>
      <c r="UNB423" s="104"/>
      <c r="UNC423" s="104"/>
      <c r="UND423" s="104"/>
      <c r="UNE423" s="104"/>
      <c r="UNF423" s="104"/>
      <c r="UNG423" s="104"/>
      <c r="UNH423" s="104"/>
      <c r="UNI423" s="104"/>
      <c r="UNJ423" s="104"/>
      <c r="UNK423" s="104"/>
      <c r="UNL423" s="104"/>
      <c r="UNM423" s="104"/>
      <c r="UNN423" s="104"/>
      <c r="UNO423" s="104"/>
      <c r="UNP423" s="104"/>
      <c r="UNQ423" s="104"/>
      <c r="UNR423" s="104"/>
      <c r="UNS423" s="104"/>
      <c r="UNT423" s="104"/>
      <c r="UNU423" s="104"/>
      <c r="UNV423" s="104"/>
      <c r="UNW423" s="104"/>
      <c r="UNX423" s="104"/>
      <c r="UNY423" s="104"/>
      <c r="UNZ423" s="104"/>
      <c r="UOA423" s="104"/>
      <c r="UOB423" s="104"/>
      <c r="UOC423" s="104"/>
      <c r="UOD423" s="104"/>
      <c r="UOE423" s="104"/>
      <c r="UOF423" s="104"/>
      <c r="UOG423" s="104"/>
      <c r="UOH423" s="104"/>
      <c r="UOI423" s="104"/>
      <c r="UOJ423" s="104"/>
      <c r="UOK423" s="104"/>
      <c r="UOL423" s="104"/>
      <c r="UOM423" s="104"/>
      <c r="UON423" s="104"/>
      <c r="UOO423" s="104"/>
      <c r="UOP423" s="104"/>
      <c r="UOQ423" s="104"/>
      <c r="UOR423" s="104"/>
      <c r="UOS423" s="104"/>
      <c r="UOT423" s="104"/>
      <c r="UOU423" s="104"/>
      <c r="UOV423" s="104"/>
      <c r="UOW423" s="104"/>
      <c r="UOX423" s="104"/>
      <c r="UOY423" s="104"/>
      <c r="UOZ423" s="104"/>
      <c r="UPA423" s="104"/>
      <c r="UPB423" s="104"/>
      <c r="UPC423" s="104"/>
      <c r="UPD423" s="104"/>
      <c r="UPE423" s="104"/>
      <c r="UPF423" s="104"/>
      <c r="UPG423" s="104"/>
      <c r="UPH423" s="104"/>
      <c r="UPI423" s="104"/>
      <c r="UPJ423" s="104"/>
      <c r="UPK423" s="104"/>
      <c r="UPL423" s="104"/>
      <c r="UPM423" s="104"/>
      <c r="UPN423" s="104"/>
      <c r="UPO423" s="104"/>
      <c r="UPP423" s="104"/>
      <c r="UPQ423" s="104"/>
      <c r="UPR423" s="104"/>
      <c r="UPS423" s="104"/>
      <c r="UPT423" s="104"/>
      <c r="UPU423" s="104"/>
      <c r="UPV423" s="104"/>
      <c r="UPW423" s="104"/>
      <c r="UPX423" s="104"/>
      <c r="UPY423" s="104"/>
      <c r="UPZ423" s="104"/>
      <c r="UQA423" s="104"/>
      <c r="UQB423" s="104"/>
      <c r="UQC423" s="104"/>
      <c r="UQD423" s="104"/>
      <c r="UQE423" s="104"/>
      <c r="UQF423" s="104"/>
      <c r="UQG423" s="104"/>
      <c r="UQH423" s="104"/>
      <c r="UQI423" s="104"/>
      <c r="UQJ423" s="104"/>
      <c r="UQK423" s="104"/>
      <c r="UQL423" s="104"/>
      <c r="UQM423" s="104"/>
      <c r="UQN423" s="104"/>
      <c r="UQO423" s="104"/>
      <c r="UQP423" s="104"/>
      <c r="UQQ423" s="104"/>
      <c r="UQR423" s="104"/>
      <c r="UQS423" s="104"/>
      <c r="UQT423" s="104"/>
      <c r="UQU423" s="104"/>
      <c r="UQV423" s="104"/>
      <c r="UQW423" s="104"/>
      <c r="UQX423" s="104"/>
      <c r="UQY423" s="104"/>
      <c r="UQZ423" s="104"/>
      <c r="URA423" s="104"/>
      <c r="URB423" s="104"/>
      <c r="URC423" s="104"/>
      <c r="URD423" s="104"/>
      <c r="URE423" s="104"/>
      <c r="URF423" s="104"/>
      <c r="URG423" s="104"/>
      <c r="URH423" s="104"/>
      <c r="URI423" s="104"/>
      <c r="URJ423" s="104"/>
      <c r="URK423" s="104"/>
      <c r="URL423" s="104"/>
      <c r="URM423" s="104"/>
      <c r="URN423" s="104"/>
      <c r="URO423" s="104"/>
      <c r="URP423" s="104"/>
      <c r="URQ423" s="104"/>
      <c r="URR423" s="104"/>
      <c r="URS423" s="104"/>
      <c r="URT423" s="104"/>
      <c r="URU423" s="104"/>
      <c r="URV423" s="104"/>
      <c r="URW423" s="104"/>
      <c r="URX423" s="104"/>
      <c r="URY423" s="104"/>
      <c r="URZ423" s="104"/>
      <c r="USA423" s="104"/>
      <c r="USB423" s="104"/>
      <c r="USC423" s="104"/>
      <c r="USD423" s="104"/>
      <c r="USE423" s="104"/>
      <c r="USF423" s="104"/>
      <c r="USG423" s="104"/>
      <c r="USH423" s="104"/>
      <c r="USI423" s="104"/>
      <c r="USJ423" s="104"/>
      <c r="USK423" s="104"/>
      <c r="USL423" s="104"/>
      <c r="USM423" s="104"/>
      <c r="USN423" s="104"/>
      <c r="USO423" s="104"/>
      <c r="USP423" s="104"/>
      <c r="USQ423" s="104"/>
      <c r="USR423" s="104"/>
      <c r="USS423" s="104"/>
      <c r="UST423" s="104"/>
      <c r="USU423" s="104"/>
      <c r="USV423" s="104"/>
      <c r="USW423" s="104"/>
      <c r="USX423" s="104"/>
      <c r="USY423" s="104"/>
      <c r="USZ423" s="104"/>
      <c r="UTA423" s="104"/>
      <c r="UTB423" s="104"/>
      <c r="UTC423" s="104"/>
      <c r="UTD423" s="104"/>
      <c r="UTE423" s="104"/>
      <c r="UTF423" s="104"/>
      <c r="UTG423" s="104"/>
      <c r="UTH423" s="104"/>
      <c r="UTI423" s="104"/>
      <c r="UTJ423" s="104"/>
      <c r="UTK423" s="104"/>
      <c r="UTL423" s="104"/>
      <c r="UTM423" s="104"/>
      <c r="UTN423" s="104"/>
      <c r="UTO423" s="104"/>
      <c r="UTP423" s="104"/>
      <c r="UTQ423" s="104"/>
      <c r="UTR423" s="104"/>
      <c r="UTS423" s="104"/>
      <c r="UTT423" s="104"/>
      <c r="UTU423" s="104"/>
      <c r="UTV423" s="104"/>
      <c r="UTW423" s="104"/>
      <c r="UTX423" s="104"/>
      <c r="UTY423" s="104"/>
      <c r="UTZ423" s="104"/>
      <c r="UUA423" s="104"/>
      <c r="UUB423" s="104"/>
      <c r="UUC423" s="104"/>
      <c r="UUD423" s="104"/>
      <c r="UUE423" s="104"/>
      <c r="UUF423" s="104"/>
      <c r="UUG423" s="104"/>
      <c r="UUH423" s="104"/>
      <c r="UUI423" s="104"/>
      <c r="UUJ423" s="104"/>
      <c r="UUK423" s="104"/>
      <c r="UUL423" s="104"/>
      <c r="UUM423" s="104"/>
      <c r="UUN423" s="104"/>
      <c r="UUO423" s="104"/>
      <c r="UUP423" s="104"/>
      <c r="UUQ423" s="104"/>
      <c r="UUR423" s="104"/>
      <c r="UUS423" s="104"/>
      <c r="UUT423" s="104"/>
      <c r="UUU423" s="104"/>
      <c r="UUV423" s="104"/>
      <c r="UUW423" s="104"/>
      <c r="UUX423" s="104"/>
      <c r="UUY423" s="104"/>
      <c r="UUZ423" s="104"/>
      <c r="UVA423" s="104"/>
      <c r="UVB423" s="104"/>
      <c r="UVC423" s="104"/>
      <c r="UVD423" s="104"/>
      <c r="UVE423" s="104"/>
      <c r="UVF423" s="104"/>
      <c r="UVG423" s="104"/>
      <c r="UVH423" s="104"/>
      <c r="UVI423" s="104"/>
      <c r="UVJ423" s="104"/>
      <c r="UVK423" s="104"/>
      <c r="UVL423" s="104"/>
      <c r="UVM423" s="104"/>
      <c r="UVN423" s="104"/>
      <c r="UVO423" s="104"/>
      <c r="UVP423" s="104"/>
      <c r="UVQ423" s="104"/>
      <c r="UVR423" s="104"/>
      <c r="UVS423" s="104"/>
      <c r="UVT423" s="104"/>
      <c r="UVU423" s="104"/>
      <c r="UVV423" s="104"/>
      <c r="UVW423" s="104"/>
      <c r="UVX423" s="104"/>
      <c r="UVY423" s="104"/>
      <c r="UVZ423" s="104"/>
      <c r="UWA423" s="104"/>
      <c r="UWB423" s="104"/>
      <c r="UWC423" s="104"/>
      <c r="UWD423" s="104"/>
      <c r="UWE423" s="104"/>
      <c r="UWF423" s="104"/>
      <c r="UWG423" s="104"/>
      <c r="UWH423" s="104"/>
      <c r="UWI423" s="104"/>
      <c r="UWJ423" s="104"/>
      <c r="UWK423" s="104"/>
      <c r="UWL423" s="104"/>
      <c r="UWM423" s="104"/>
      <c r="UWN423" s="104"/>
      <c r="UWO423" s="104"/>
      <c r="UWP423" s="104"/>
      <c r="UWQ423" s="104"/>
      <c r="UWR423" s="104"/>
      <c r="UWS423" s="104"/>
      <c r="UWT423" s="104"/>
      <c r="UWU423" s="104"/>
      <c r="UWV423" s="104"/>
      <c r="UWW423" s="104"/>
      <c r="UWX423" s="104"/>
      <c r="UWY423" s="104"/>
      <c r="UWZ423" s="104"/>
      <c r="UXA423" s="104"/>
      <c r="UXB423" s="104"/>
      <c r="UXC423" s="104"/>
      <c r="UXD423" s="104"/>
      <c r="UXE423" s="104"/>
      <c r="UXF423" s="104"/>
      <c r="UXG423" s="104"/>
      <c r="UXH423" s="104"/>
      <c r="UXI423" s="104"/>
      <c r="UXJ423" s="104"/>
      <c r="UXK423" s="104"/>
      <c r="UXL423" s="104"/>
      <c r="UXM423" s="104"/>
      <c r="UXN423" s="104"/>
      <c r="UXO423" s="104"/>
      <c r="UXP423" s="104"/>
      <c r="UXQ423" s="104"/>
      <c r="UXR423" s="104"/>
      <c r="UXS423" s="104"/>
      <c r="UXT423" s="104"/>
      <c r="UXU423" s="104"/>
      <c r="UXV423" s="104"/>
      <c r="UXW423" s="104"/>
      <c r="UXX423" s="104"/>
      <c r="UXY423" s="104"/>
      <c r="UXZ423" s="104"/>
      <c r="UYA423" s="104"/>
      <c r="UYB423" s="104"/>
      <c r="UYC423" s="104"/>
      <c r="UYD423" s="104"/>
      <c r="UYE423" s="104"/>
      <c r="UYF423" s="104"/>
      <c r="UYG423" s="104"/>
      <c r="UYH423" s="104"/>
      <c r="UYI423" s="104"/>
      <c r="UYJ423" s="104"/>
      <c r="UYK423" s="104"/>
      <c r="UYL423" s="104"/>
      <c r="UYM423" s="104"/>
      <c r="UYN423" s="104"/>
      <c r="UYO423" s="104"/>
      <c r="UYP423" s="104"/>
      <c r="UYQ423" s="104"/>
      <c r="UYR423" s="104"/>
      <c r="UYS423" s="104"/>
      <c r="UYT423" s="104"/>
      <c r="UYU423" s="104"/>
      <c r="UYV423" s="104"/>
      <c r="UYW423" s="104"/>
      <c r="UYX423" s="104"/>
      <c r="UYY423" s="104"/>
      <c r="UYZ423" s="104"/>
      <c r="UZA423" s="104"/>
      <c r="UZB423" s="104"/>
      <c r="UZC423" s="104"/>
      <c r="UZD423" s="104"/>
      <c r="UZE423" s="104"/>
      <c r="UZF423" s="104"/>
      <c r="UZG423" s="104"/>
      <c r="UZH423" s="104"/>
      <c r="UZI423" s="104"/>
      <c r="UZJ423" s="104"/>
      <c r="UZK423" s="104"/>
      <c r="UZL423" s="104"/>
      <c r="UZM423" s="104"/>
      <c r="UZN423" s="104"/>
      <c r="UZO423" s="104"/>
      <c r="UZP423" s="104"/>
      <c r="UZQ423" s="104"/>
      <c r="UZR423" s="104"/>
      <c r="UZS423" s="104"/>
      <c r="UZT423" s="104"/>
      <c r="UZU423" s="104"/>
      <c r="UZV423" s="104"/>
      <c r="UZW423" s="104"/>
      <c r="UZX423" s="104"/>
      <c r="UZY423" s="104"/>
      <c r="UZZ423" s="104"/>
      <c r="VAA423" s="104"/>
      <c r="VAB423" s="104"/>
      <c r="VAC423" s="104"/>
      <c r="VAD423" s="104"/>
      <c r="VAE423" s="104"/>
      <c r="VAF423" s="104"/>
      <c r="VAG423" s="104"/>
      <c r="VAH423" s="104"/>
      <c r="VAI423" s="104"/>
      <c r="VAJ423" s="104"/>
      <c r="VAK423" s="104"/>
      <c r="VAL423" s="104"/>
      <c r="VAM423" s="104"/>
      <c r="VAN423" s="104"/>
      <c r="VAO423" s="104"/>
      <c r="VAP423" s="104"/>
      <c r="VAQ423" s="104"/>
      <c r="VAR423" s="104"/>
      <c r="VAS423" s="104"/>
      <c r="VAT423" s="104"/>
      <c r="VAU423" s="104"/>
      <c r="VAV423" s="104"/>
      <c r="VAW423" s="104"/>
      <c r="VAX423" s="104"/>
      <c r="VAY423" s="104"/>
      <c r="VAZ423" s="104"/>
      <c r="VBA423" s="104"/>
      <c r="VBB423" s="104"/>
      <c r="VBC423" s="104"/>
      <c r="VBD423" s="104"/>
      <c r="VBE423" s="104"/>
      <c r="VBF423" s="104"/>
      <c r="VBG423" s="104"/>
      <c r="VBH423" s="104"/>
      <c r="VBI423" s="104"/>
      <c r="VBJ423" s="104"/>
      <c r="VBK423" s="104"/>
      <c r="VBL423" s="104"/>
      <c r="VBM423" s="104"/>
      <c r="VBN423" s="104"/>
      <c r="VBO423" s="104"/>
      <c r="VBP423" s="104"/>
      <c r="VBQ423" s="104"/>
      <c r="VBR423" s="104"/>
      <c r="VBS423" s="104"/>
      <c r="VBT423" s="104"/>
      <c r="VBU423" s="104"/>
      <c r="VBV423" s="104"/>
      <c r="VBW423" s="104"/>
      <c r="VBX423" s="104"/>
      <c r="VBY423" s="104"/>
      <c r="VBZ423" s="104"/>
      <c r="VCA423" s="104"/>
      <c r="VCB423" s="104"/>
      <c r="VCC423" s="104"/>
      <c r="VCD423" s="104"/>
      <c r="VCE423" s="104"/>
      <c r="VCF423" s="104"/>
      <c r="VCG423" s="104"/>
      <c r="VCH423" s="104"/>
      <c r="VCI423" s="104"/>
      <c r="VCJ423" s="104"/>
      <c r="VCK423" s="104"/>
      <c r="VCL423" s="104"/>
      <c r="VCM423" s="104"/>
      <c r="VCN423" s="104"/>
      <c r="VCO423" s="104"/>
      <c r="VCP423" s="104"/>
      <c r="VCQ423" s="104"/>
      <c r="VCR423" s="104"/>
      <c r="VCS423" s="104"/>
      <c r="VCT423" s="104"/>
      <c r="VCU423" s="104"/>
      <c r="VCV423" s="104"/>
      <c r="VCW423" s="104"/>
      <c r="VCX423" s="104"/>
      <c r="VCY423" s="104"/>
      <c r="VCZ423" s="104"/>
      <c r="VDA423" s="104"/>
      <c r="VDB423" s="104"/>
      <c r="VDC423" s="104"/>
      <c r="VDD423" s="104"/>
      <c r="VDE423" s="104"/>
      <c r="VDF423" s="104"/>
      <c r="VDG423" s="104"/>
      <c r="VDH423" s="104"/>
      <c r="VDI423" s="104"/>
      <c r="VDJ423" s="104"/>
      <c r="VDK423" s="104"/>
      <c r="VDL423" s="104"/>
      <c r="VDM423" s="104"/>
      <c r="VDN423" s="104"/>
      <c r="VDO423" s="104"/>
      <c r="VDP423" s="104"/>
      <c r="VDQ423" s="104"/>
      <c r="VDR423" s="104"/>
      <c r="VDS423" s="104"/>
      <c r="VDT423" s="104"/>
      <c r="VDU423" s="104"/>
      <c r="VDV423" s="104"/>
      <c r="VDW423" s="104"/>
      <c r="VDX423" s="104"/>
      <c r="VDY423" s="104"/>
      <c r="VDZ423" s="104"/>
      <c r="VEA423" s="104"/>
      <c r="VEB423" s="104"/>
      <c r="VEC423" s="104"/>
      <c r="VED423" s="104"/>
      <c r="VEE423" s="104"/>
      <c r="VEF423" s="104"/>
      <c r="VEG423" s="104"/>
      <c r="VEH423" s="104"/>
      <c r="VEI423" s="104"/>
      <c r="VEJ423" s="104"/>
      <c r="VEK423" s="104"/>
      <c r="VEL423" s="104"/>
      <c r="VEM423" s="104"/>
      <c r="VEN423" s="104"/>
      <c r="VEO423" s="104"/>
      <c r="VEP423" s="104"/>
      <c r="VEQ423" s="104"/>
      <c r="VER423" s="104"/>
      <c r="VES423" s="104"/>
      <c r="VET423" s="104"/>
      <c r="VEU423" s="104"/>
      <c r="VEV423" s="104"/>
      <c r="VEW423" s="104"/>
      <c r="VEX423" s="104"/>
      <c r="VEY423" s="104"/>
      <c r="VEZ423" s="104"/>
      <c r="VFA423" s="104"/>
      <c r="VFB423" s="104"/>
      <c r="VFC423" s="104"/>
      <c r="VFD423" s="104"/>
      <c r="VFE423" s="104"/>
      <c r="VFF423" s="104"/>
      <c r="VFG423" s="104"/>
      <c r="VFH423" s="104"/>
      <c r="VFI423" s="104"/>
      <c r="VFJ423" s="104"/>
      <c r="VFK423" s="104"/>
      <c r="VFL423" s="104"/>
      <c r="VFM423" s="104"/>
      <c r="VFN423" s="104"/>
      <c r="VFO423" s="104"/>
      <c r="VFP423" s="104"/>
      <c r="VFQ423" s="104"/>
      <c r="VFR423" s="104"/>
      <c r="VFS423" s="104"/>
      <c r="VFT423" s="104"/>
      <c r="VFU423" s="104"/>
      <c r="VFV423" s="104"/>
      <c r="VFW423" s="104"/>
      <c r="VFX423" s="104"/>
      <c r="VFY423" s="104"/>
      <c r="VFZ423" s="104"/>
      <c r="VGA423" s="104"/>
      <c r="VGB423" s="104"/>
      <c r="VGC423" s="104"/>
      <c r="VGD423" s="104"/>
      <c r="VGE423" s="104"/>
      <c r="VGF423" s="104"/>
      <c r="VGG423" s="104"/>
      <c r="VGH423" s="104"/>
      <c r="VGI423" s="104"/>
      <c r="VGJ423" s="104"/>
      <c r="VGK423" s="104"/>
      <c r="VGL423" s="104"/>
      <c r="VGM423" s="104"/>
      <c r="VGN423" s="104"/>
      <c r="VGO423" s="104"/>
      <c r="VGP423" s="104"/>
      <c r="VGQ423" s="104"/>
      <c r="VGR423" s="104"/>
      <c r="VGS423" s="104"/>
      <c r="VGT423" s="104"/>
      <c r="VGU423" s="104"/>
      <c r="VGV423" s="104"/>
      <c r="VGW423" s="104"/>
      <c r="VGX423" s="104"/>
      <c r="VGY423" s="104"/>
      <c r="VGZ423" s="104"/>
      <c r="VHA423" s="104"/>
      <c r="VHB423" s="104"/>
      <c r="VHC423" s="104"/>
      <c r="VHD423" s="104"/>
      <c r="VHE423" s="104"/>
      <c r="VHF423" s="104"/>
      <c r="VHG423" s="104"/>
      <c r="VHH423" s="104"/>
      <c r="VHI423" s="104"/>
      <c r="VHJ423" s="104"/>
      <c r="VHK423" s="104"/>
      <c r="VHL423" s="104"/>
      <c r="VHM423" s="104"/>
      <c r="VHN423" s="104"/>
      <c r="VHO423" s="104"/>
      <c r="VHP423" s="104"/>
      <c r="VHQ423" s="104"/>
      <c r="VHR423" s="104"/>
      <c r="VHS423" s="104"/>
      <c r="VHT423" s="104"/>
      <c r="VHU423" s="104"/>
      <c r="VHV423" s="104"/>
      <c r="VHW423" s="104"/>
      <c r="VHX423" s="104"/>
      <c r="VHY423" s="104"/>
      <c r="VHZ423" s="104"/>
      <c r="VIA423" s="104"/>
      <c r="VIB423" s="104"/>
      <c r="VIC423" s="104"/>
      <c r="VID423" s="104"/>
      <c r="VIE423" s="104"/>
      <c r="VIF423" s="104"/>
      <c r="VIG423" s="104"/>
      <c r="VIH423" s="104"/>
      <c r="VII423" s="104"/>
      <c r="VIJ423" s="104"/>
      <c r="VIK423" s="104"/>
      <c r="VIL423" s="104"/>
      <c r="VIM423" s="104"/>
      <c r="VIN423" s="104"/>
      <c r="VIO423" s="104"/>
      <c r="VIP423" s="104"/>
      <c r="VIQ423" s="104"/>
      <c r="VIR423" s="104"/>
      <c r="VIS423" s="104"/>
      <c r="VIT423" s="104"/>
      <c r="VIU423" s="104"/>
      <c r="VIV423" s="104"/>
      <c r="VIW423" s="104"/>
      <c r="VIX423" s="104"/>
      <c r="VIY423" s="104"/>
      <c r="VIZ423" s="104"/>
      <c r="VJA423" s="104"/>
      <c r="VJB423" s="104"/>
      <c r="VJC423" s="104"/>
      <c r="VJD423" s="104"/>
      <c r="VJE423" s="104"/>
      <c r="VJF423" s="104"/>
      <c r="VJG423" s="104"/>
      <c r="VJH423" s="104"/>
      <c r="VJI423" s="104"/>
      <c r="VJJ423" s="104"/>
      <c r="VJK423" s="104"/>
      <c r="VJL423" s="104"/>
      <c r="VJM423" s="104"/>
      <c r="VJN423" s="104"/>
      <c r="VJO423" s="104"/>
      <c r="VJP423" s="104"/>
      <c r="VJQ423" s="104"/>
      <c r="VJR423" s="104"/>
      <c r="VJS423" s="104"/>
      <c r="VJT423" s="104"/>
      <c r="VJU423" s="104"/>
      <c r="VJV423" s="104"/>
      <c r="VJW423" s="104"/>
      <c r="VJX423" s="104"/>
      <c r="VJY423" s="104"/>
      <c r="VJZ423" s="104"/>
      <c r="VKA423" s="104"/>
      <c r="VKB423" s="104"/>
      <c r="VKC423" s="104"/>
      <c r="VKD423" s="104"/>
      <c r="VKE423" s="104"/>
      <c r="VKF423" s="104"/>
      <c r="VKG423" s="104"/>
      <c r="VKH423" s="104"/>
      <c r="VKI423" s="104"/>
      <c r="VKJ423" s="104"/>
      <c r="VKK423" s="104"/>
      <c r="VKL423" s="104"/>
      <c r="VKM423" s="104"/>
      <c r="VKN423" s="104"/>
      <c r="VKO423" s="104"/>
      <c r="VKP423" s="104"/>
      <c r="VKQ423" s="104"/>
      <c r="VKR423" s="104"/>
      <c r="VKS423" s="104"/>
      <c r="VKT423" s="104"/>
      <c r="VKU423" s="104"/>
      <c r="VKV423" s="104"/>
      <c r="VKW423" s="104"/>
      <c r="VKX423" s="104"/>
      <c r="VKY423" s="104"/>
      <c r="VKZ423" s="104"/>
      <c r="VLA423" s="104"/>
      <c r="VLB423" s="104"/>
      <c r="VLC423" s="104"/>
      <c r="VLD423" s="104"/>
      <c r="VLE423" s="104"/>
      <c r="VLF423" s="104"/>
      <c r="VLG423" s="104"/>
      <c r="VLH423" s="104"/>
      <c r="VLI423" s="104"/>
      <c r="VLJ423" s="104"/>
      <c r="VLK423" s="104"/>
      <c r="VLL423" s="104"/>
      <c r="VLM423" s="104"/>
      <c r="VLN423" s="104"/>
      <c r="VLO423" s="104"/>
      <c r="VLP423" s="104"/>
      <c r="VLQ423" s="104"/>
      <c r="VLR423" s="104"/>
      <c r="VLS423" s="104"/>
      <c r="VLT423" s="104"/>
      <c r="VLU423" s="104"/>
      <c r="VLV423" s="104"/>
      <c r="VLW423" s="104"/>
      <c r="VLX423" s="104"/>
      <c r="VLY423" s="104"/>
      <c r="VLZ423" s="104"/>
      <c r="VMA423" s="104"/>
      <c r="VMB423" s="104"/>
      <c r="VMC423" s="104"/>
      <c r="VMD423" s="104"/>
      <c r="VME423" s="104"/>
      <c r="VMF423" s="104"/>
      <c r="VMG423" s="104"/>
      <c r="VMH423" s="104"/>
      <c r="VMI423" s="104"/>
      <c r="VMJ423" s="104"/>
      <c r="VMK423" s="104"/>
      <c r="VML423" s="104"/>
      <c r="VMM423" s="104"/>
      <c r="VMN423" s="104"/>
      <c r="VMO423" s="104"/>
      <c r="VMP423" s="104"/>
      <c r="VMQ423" s="104"/>
      <c r="VMR423" s="104"/>
      <c r="VMS423" s="104"/>
      <c r="VMT423" s="104"/>
      <c r="VMU423" s="104"/>
      <c r="VMV423" s="104"/>
      <c r="VMW423" s="104"/>
      <c r="VMX423" s="104"/>
      <c r="VMY423" s="104"/>
      <c r="VMZ423" s="104"/>
      <c r="VNA423" s="104"/>
      <c r="VNB423" s="104"/>
      <c r="VNC423" s="104"/>
      <c r="VND423" s="104"/>
      <c r="VNE423" s="104"/>
      <c r="VNF423" s="104"/>
      <c r="VNG423" s="104"/>
      <c r="VNH423" s="104"/>
      <c r="VNI423" s="104"/>
      <c r="VNJ423" s="104"/>
      <c r="VNK423" s="104"/>
      <c r="VNL423" s="104"/>
      <c r="VNM423" s="104"/>
      <c r="VNN423" s="104"/>
      <c r="VNO423" s="104"/>
      <c r="VNP423" s="104"/>
      <c r="VNQ423" s="104"/>
      <c r="VNR423" s="104"/>
      <c r="VNS423" s="104"/>
      <c r="VNT423" s="104"/>
      <c r="VNU423" s="104"/>
      <c r="VNV423" s="104"/>
      <c r="VNW423" s="104"/>
      <c r="VNX423" s="104"/>
      <c r="VNY423" s="104"/>
      <c r="VNZ423" s="104"/>
      <c r="VOA423" s="104"/>
      <c r="VOB423" s="104"/>
      <c r="VOC423" s="104"/>
      <c r="VOD423" s="104"/>
      <c r="VOE423" s="104"/>
      <c r="VOF423" s="104"/>
      <c r="VOG423" s="104"/>
      <c r="VOH423" s="104"/>
      <c r="VOI423" s="104"/>
      <c r="VOJ423" s="104"/>
      <c r="VOK423" s="104"/>
      <c r="VOL423" s="104"/>
      <c r="VOM423" s="104"/>
      <c r="VON423" s="104"/>
      <c r="VOO423" s="104"/>
      <c r="VOP423" s="104"/>
      <c r="VOQ423" s="104"/>
      <c r="VOR423" s="104"/>
      <c r="VOS423" s="104"/>
      <c r="VOT423" s="104"/>
      <c r="VOU423" s="104"/>
      <c r="VOV423" s="104"/>
      <c r="VOW423" s="104"/>
      <c r="VOX423" s="104"/>
      <c r="VOY423" s="104"/>
      <c r="VOZ423" s="104"/>
      <c r="VPA423" s="104"/>
      <c r="VPB423" s="104"/>
      <c r="VPC423" s="104"/>
      <c r="VPD423" s="104"/>
      <c r="VPE423" s="104"/>
      <c r="VPF423" s="104"/>
      <c r="VPG423" s="104"/>
      <c r="VPH423" s="104"/>
      <c r="VPI423" s="104"/>
      <c r="VPJ423" s="104"/>
      <c r="VPK423" s="104"/>
      <c r="VPL423" s="104"/>
      <c r="VPM423" s="104"/>
      <c r="VPN423" s="104"/>
      <c r="VPO423" s="104"/>
      <c r="VPP423" s="104"/>
      <c r="VPQ423" s="104"/>
      <c r="VPR423" s="104"/>
      <c r="VPS423" s="104"/>
      <c r="VPT423" s="104"/>
      <c r="VPU423" s="104"/>
      <c r="VPV423" s="104"/>
      <c r="VPW423" s="104"/>
      <c r="VPX423" s="104"/>
      <c r="VPY423" s="104"/>
      <c r="VPZ423" s="104"/>
      <c r="VQA423" s="104"/>
      <c r="VQB423" s="104"/>
      <c r="VQC423" s="104"/>
      <c r="VQD423" s="104"/>
      <c r="VQE423" s="104"/>
      <c r="VQF423" s="104"/>
      <c r="VQG423" s="104"/>
      <c r="VQH423" s="104"/>
      <c r="VQI423" s="104"/>
      <c r="VQJ423" s="104"/>
      <c r="VQK423" s="104"/>
      <c r="VQL423" s="104"/>
      <c r="VQM423" s="104"/>
      <c r="VQN423" s="104"/>
      <c r="VQO423" s="104"/>
      <c r="VQP423" s="104"/>
      <c r="VQQ423" s="104"/>
      <c r="VQR423" s="104"/>
      <c r="VQS423" s="104"/>
      <c r="VQT423" s="104"/>
      <c r="VQU423" s="104"/>
      <c r="VQV423" s="104"/>
      <c r="VQW423" s="104"/>
      <c r="VQX423" s="104"/>
      <c r="VQY423" s="104"/>
      <c r="VQZ423" s="104"/>
      <c r="VRA423" s="104"/>
      <c r="VRB423" s="104"/>
      <c r="VRC423" s="104"/>
      <c r="VRD423" s="104"/>
      <c r="VRE423" s="104"/>
      <c r="VRF423" s="104"/>
      <c r="VRG423" s="104"/>
      <c r="VRH423" s="104"/>
      <c r="VRI423" s="104"/>
      <c r="VRJ423" s="104"/>
      <c r="VRK423" s="104"/>
      <c r="VRL423" s="104"/>
      <c r="VRM423" s="104"/>
      <c r="VRN423" s="104"/>
      <c r="VRO423" s="104"/>
      <c r="VRP423" s="104"/>
      <c r="VRQ423" s="104"/>
      <c r="VRR423" s="104"/>
      <c r="VRS423" s="104"/>
      <c r="VRT423" s="104"/>
      <c r="VRU423" s="104"/>
      <c r="VRV423" s="104"/>
      <c r="VRW423" s="104"/>
      <c r="VRX423" s="104"/>
      <c r="VRY423" s="104"/>
      <c r="VRZ423" s="104"/>
      <c r="VSA423" s="104"/>
      <c r="VSB423" s="104"/>
      <c r="VSC423" s="104"/>
      <c r="VSD423" s="104"/>
      <c r="VSE423" s="104"/>
      <c r="VSF423" s="104"/>
      <c r="VSG423" s="104"/>
      <c r="VSH423" s="104"/>
      <c r="VSI423" s="104"/>
      <c r="VSJ423" s="104"/>
      <c r="VSK423" s="104"/>
      <c r="VSL423" s="104"/>
      <c r="VSM423" s="104"/>
      <c r="VSN423" s="104"/>
      <c r="VSO423" s="104"/>
      <c r="VSP423" s="104"/>
      <c r="VSQ423" s="104"/>
      <c r="VSR423" s="104"/>
      <c r="VSS423" s="104"/>
      <c r="VST423" s="104"/>
      <c r="VSU423" s="104"/>
      <c r="VSV423" s="104"/>
      <c r="VSW423" s="104"/>
      <c r="VSX423" s="104"/>
      <c r="VSY423" s="104"/>
      <c r="VSZ423" s="104"/>
      <c r="VTA423" s="104"/>
      <c r="VTB423" s="104"/>
      <c r="VTC423" s="104"/>
      <c r="VTD423" s="104"/>
      <c r="VTE423" s="104"/>
      <c r="VTF423" s="104"/>
      <c r="VTG423" s="104"/>
      <c r="VTH423" s="104"/>
      <c r="VTI423" s="104"/>
      <c r="VTJ423" s="104"/>
      <c r="VTK423" s="104"/>
      <c r="VTL423" s="104"/>
      <c r="VTM423" s="104"/>
      <c r="VTN423" s="104"/>
      <c r="VTO423" s="104"/>
      <c r="VTP423" s="104"/>
      <c r="VTQ423" s="104"/>
      <c r="VTR423" s="104"/>
      <c r="VTS423" s="104"/>
      <c r="VTT423" s="104"/>
      <c r="VTU423" s="104"/>
      <c r="VTV423" s="104"/>
      <c r="VTW423" s="104"/>
      <c r="VTX423" s="104"/>
      <c r="VTY423" s="104"/>
      <c r="VTZ423" s="104"/>
      <c r="VUA423" s="104"/>
      <c r="VUB423" s="104"/>
      <c r="VUC423" s="104"/>
      <c r="VUD423" s="104"/>
      <c r="VUE423" s="104"/>
      <c r="VUF423" s="104"/>
      <c r="VUG423" s="104"/>
      <c r="VUH423" s="104"/>
      <c r="VUI423" s="104"/>
      <c r="VUJ423" s="104"/>
      <c r="VUK423" s="104"/>
      <c r="VUL423" s="104"/>
      <c r="VUM423" s="104"/>
      <c r="VUN423" s="104"/>
      <c r="VUO423" s="104"/>
      <c r="VUP423" s="104"/>
      <c r="VUQ423" s="104"/>
      <c r="VUR423" s="104"/>
      <c r="VUS423" s="104"/>
      <c r="VUT423" s="104"/>
      <c r="VUU423" s="104"/>
      <c r="VUV423" s="104"/>
      <c r="VUW423" s="104"/>
      <c r="VUX423" s="104"/>
      <c r="VUY423" s="104"/>
      <c r="VUZ423" s="104"/>
      <c r="VVA423" s="104"/>
      <c r="VVB423" s="104"/>
      <c r="VVC423" s="104"/>
      <c r="VVD423" s="104"/>
      <c r="VVE423" s="104"/>
      <c r="VVF423" s="104"/>
      <c r="VVG423" s="104"/>
      <c r="VVH423" s="104"/>
      <c r="VVI423" s="104"/>
      <c r="VVJ423" s="104"/>
      <c r="VVK423" s="104"/>
      <c r="VVL423" s="104"/>
      <c r="VVM423" s="104"/>
      <c r="VVN423" s="104"/>
      <c r="VVO423" s="104"/>
      <c r="VVP423" s="104"/>
      <c r="VVQ423" s="104"/>
      <c r="VVR423" s="104"/>
      <c r="VVS423" s="104"/>
      <c r="VVT423" s="104"/>
      <c r="VVU423" s="104"/>
      <c r="VVV423" s="104"/>
      <c r="VVW423" s="104"/>
      <c r="VVX423" s="104"/>
      <c r="VVY423" s="104"/>
      <c r="VVZ423" s="104"/>
      <c r="VWA423" s="104"/>
      <c r="VWB423" s="104"/>
      <c r="VWC423" s="104"/>
      <c r="VWD423" s="104"/>
      <c r="VWE423" s="104"/>
      <c r="VWF423" s="104"/>
      <c r="VWG423" s="104"/>
      <c r="VWH423" s="104"/>
      <c r="VWI423" s="104"/>
      <c r="VWJ423" s="104"/>
      <c r="VWK423" s="104"/>
      <c r="VWL423" s="104"/>
      <c r="VWM423" s="104"/>
      <c r="VWN423" s="104"/>
      <c r="VWO423" s="104"/>
      <c r="VWP423" s="104"/>
      <c r="VWQ423" s="104"/>
      <c r="VWR423" s="104"/>
      <c r="VWS423" s="104"/>
      <c r="VWT423" s="104"/>
      <c r="VWU423" s="104"/>
      <c r="VWV423" s="104"/>
      <c r="VWW423" s="104"/>
      <c r="VWX423" s="104"/>
      <c r="VWY423" s="104"/>
      <c r="VWZ423" s="104"/>
      <c r="VXA423" s="104"/>
      <c r="VXB423" s="104"/>
      <c r="VXC423" s="104"/>
      <c r="VXD423" s="104"/>
      <c r="VXE423" s="104"/>
      <c r="VXF423" s="104"/>
      <c r="VXG423" s="104"/>
      <c r="VXH423" s="104"/>
      <c r="VXI423" s="104"/>
      <c r="VXJ423" s="104"/>
      <c r="VXK423" s="104"/>
      <c r="VXL423" s="104"/>
      <c r="VXM423" s="104"/>
      <c r="VXN423" s="104"/>
      <c r="VXO423" s="104"/>
      <c r="VXP423" s="104"/>
      <c r="VXQ423" s="104"/>
      <c r="VXR423" s="104"/>
      <c r="VXS423" s="104"/>
      <c r="VXT423" s="104"/>
      <c r="VXU423" s="104"/>
      <c r="VXV423" s="104"/>
      <c r="VXW423" s="104"/>
      <c r="VXX423" s="104"/>
      <c r="VXY423" s="104"/>
      <c r="VXZ423" s="104"/>
      <c r="VYA423" s="104"/>
      <c r="VYB423" s="104"/>
      <c r="VYC423" s="104"/>
      <c r="VYD423" s="104"/>
      <c r="VYE423" s="104"/>
      <c r="VYF423" s="104"/>
      <c r="VYG423" s="104"/>
      <c r="VYH423" s="104"/>
      <c r="VYI423" s="104"/>
      <c r="VYJ423" s="104"/>
      <c r="VYK423" s="104"/>
      <c r="VYL423" s="104"/>
      <c r="VYM423" s="104"/>
      <c r="VYN423" s="104"/>
      <c r="VYO423" s="104"/>
      <c r="VYP423" s="104"/>
      <c r="VYQ423" s="104"/>
      <c r="VYR423" s="104"/>
      <c r="VYS423" s="104"/>
      <c r="VYT423" s="104"/>
      <c r="VYU423" s="104"/>
      <c r="VYV423" s="104"/>
      <c r="VYW423" s="104"/>
      <c r="VYX423" s="104"/>
      <c r="VYY423" s="104"/>
      <c r="VYZ423" s="104"/>
      <c r="VZA423" s="104"/>
      <c r="VZB423" s="104"/>
      <c r="VZC423" s="104"/>
      <c r="VZD423" s="104"/>
      <c r="VZE423" s="104"/>
      <c r="VZF423" s="104"/>
      <c r="VZG423" s="104"/>
      <c r="VZH423" s="104"/>
      <c r="VZI423" s="104"/>
      <c r="VZJ423" s="104"/>
      <c r="VZK423" s="104"/>
      <c r="VZL423" s="104"/>
      <c r="VZM423" s="104"/>
      <c r="VZN423" s="104"/>
      <c r="VZO423" s="104"/>
      <c r="VZP423" s="104"/>
      <c r="VZQ423" s="104"/>
      <c r="VZR423" s="104"/>
      <c r="VZS423" s="104"/>
      <c r="VZT423" s="104"/>
      <c r="VZU423" s="104"/>
      <c r="VZV423" s="104"/>
      <c r="VZW423" s="104"/>
      <c r="VZX423" s="104"/>
      <c r="VZY423" s="104"/>
      <c r="VZZ423" s="104"/>
      <c r="WAA423" s="104"/>
      <c r="WAB423" s="104"/>
      <c r="WAC423" s="104"/>
      <c r="WAD423" s="104"/>
      <c r="WAE423" s="104"/>
      <c r="WAF423" s="104"/>
      <c r="WAG423" s="104"/>
      <c r="WAH423" s="104"/>
      <c r="WAI423" s="104"/>
      <c r="WAJ423" s="104"/>
      <c r="WAK423" s="104"/>
      <c r="WAL423" s="104"/>
      <c r="WAM423" s="104"/>
      <c r="WAN423" s="104"/>
      <c r="WAO423" s="104"/>
      <c r="WAP423" s="104"/>
      <c r="WAQ423" s="104"/>
      <c r="WAR423" s="104"/>
      <c r="WAS423" s="104"/>
      <c r="WAT423" s="104"/>
      <c r="WAU423" s="104"/>
      <c r="WAV423" s="104"/>
      <c r="WAW423" s="104"/>
      <c r="WAX423" s="104"/>
      <c r="WAY423" s="104"/>
      <c r="WAZ423" s="104"/>
      <c r="WBA423" s="104"/>
      <c r="WBB423" s="104"/>
      <c r="WBC423" s="104"/>
      <c r="WBD423" s="104"/>
      <c r="WBE423" s="104"/>
      <c r="WBF423" s="104"/>
      <c r="WBG423" s="104"/>
      <c r="WBH423" s="104"/>
      <c r="WBI423" s="104"/>
      <c r="WBJ423" s="104"/>
      <c r="WBK423" s="104"/>
      <c r="WBL423" s="104"/>
      <c r="WBM423" s="104"/>
      <c r="WBN423" s="104"/>
      <c r="WBO423" s="104"/>
      <c r="WBP423" s="104"/>
      <c r="WBQ423" s="104"/>
      <c r="WBR423" s="104"/>
      <c r="WBS423" s="104"/>
      <c r="WBT423" s="104"/>
      <c r="WBU423" s="104"/>
      <c r="WBV423" s="104"/>
      <c r="WBW423" s="104"/>
      <c r="WBX423" s="104"/>
      <c r="WBY423" s="104"/>
      <c r="WBZ423" s="104"/>
      <c r="WCA423" s="104"/>
      <c r="WCB423" s="104"/>
      <c r="WCC423" s="104"/>
      <c r="WCD423" s="104"/>
      <c r="WCE423" s="104"/>
      <c r="WCF423" s="104"/>
      <c r="WCG423" s="104"/>
      <c r="WCH423" s="104"/>
      <c r="WCI423" s="104"/>
      <c r="WCJ423" s="104"/>
      <c r="WCK423" s="104"/>
      <c r="WCL423" s="104"/>
      <c r="WCM423" s="104"/>
      <c r="WCN423" s="104"/>
      <c r="WCO423" s="104"/>
      <c r="WCP423" s="104"/>
      <c r="WCQ423" s="104"/>
      <c r="WCR423" s="104"/>
      <c r="WCS423" s="104"/>
      <c r="WCT423" s="104"/>
      <c r="WCU423" s="104"/>
      <c r="WCV423" s="104"/>
      <c r="WCW423" s="104"/>
      <c r="WCX423" s="104"/>
      <c r="WCY423" s="104"/>
      <c r="WCZ423" s="104"/>
      <c r="WDA423" s="104"/>
      <c r="WDB423" s="104"/>
      <c r="WDC423" s="104"/>
      <c r="WDD423" s="104"/>
      <c r="WDE423" s="104"/>
      <c r="WDF423" s="104"/>
      <c r="WDG423" s="104"/>
      <c r="WDH423" s="104"/>
      <c r="WDI423" s="104"/>
      <c r="WDJ423" s="104"/>
      <c r="WDK423" s="104"/>
      <c r="WDL423" s="104"/>
      <c r="WDM423" s="104"/>
      <c r="WDN423" s="104"/>
      <c r="WDO423" s="104"/>
      <c r="WDP423" s="104"/>
      <c r="WDQ423" s="104"/>
      <c r="WDR423" s="104"/>
      <c r="WDS423" s="104"/>
      <c r="WDT423" s="104"/>
      <c r="WDU423" s="104"/>
      <c r="WDV423" s="104"/>
      <c r="WDW423" s="104"/>
      <c r="WDX423" s="104"/>
      <c r="WDY423" s="104"/>
      <c r="WDZ423" s="104"/>
      <c r="WEA423" s="104"/>
      <c r="WEB423" s="104"/>
      <c r="WEC423" s="104"/>
      <c r="WED423" s="104"/>
      <c r="WEE423" s="104"/>
      <c r="WEF423" s="104"/>
      <c r="WEG423" s="104"/>
      <c r="WEH423" s="104"/>
      <c r="WEI423" s="104"/>
      <c r="WEJ423" s="104"/>
      <c r="WEK423" s="104"/>
      <c r="WEL423" s="104"/>
      <c r="WEM423" s="104"/>
      <c r="WEN423" s="104"/>
      <c r="WEO423" s="104"/>
      <c r="WEP423" s="104"/>
      <c r="WEQ423" s="104"/>
      <c r="WER423" s="104"/>
      <c r="WES423" s="104"/>
      <c r="WET423" s="104"/>
      <c r="WEU423" s="104"/>
      <c r="WEV423" s="104"/>
      <c r="WEW423" s="104"/>
      <c r="WEX423" s="104"/>
      <c r="WEY423" s="104"/>
      <c r="WEZ423" s="104"/>
      <c r="WFA423" s="104"/>
      <c r="WFB423" s="104"/>
      <c r="WFC423" s="104"/>
      <c r="WFD423" s="104"/>
      <c r="WFE423" s="104"/>
      <c r="WFF423" s="104"/>
      <c r="WFG423" s="104"/>
      <c r="WFH423" s="104"/>
      <c r="WFI423" s="104"/>
      <c r="WFJ423" s="104"/>
      <c r="WFK423" s="104"/>
      <c r="WFL423" s="104"/>
      <c r="WFM423" s="104"/>
      <c r="WFN423" s="104"/>
      <c r="WFO423" s="104"/>
      <c r="WFP423" s="104"/>
      <c r="WFQ423" s="104"/>
      <c r="WFR423" s="104"/>
      <c r="WFS423" s="104"/>
      <c r="WFT423" s="104"/>
      <c r="WFU423" s="104"/>
      <c r="WFV423" s="104"/>
      <c r="WFW423" s="104"/>
      <c r="WFX423" s="104"/>
      <c r="WFY423" s="104"/>
      <c r="WFZ423" s="104"/>
      <c r="WGA423" s="104"/>
      <c r="WGB423" s="104"/>
      <c r="WGC423" s="104"/>
      <c r="WGD423" s="104"/>
      <c r="WGE423" s="104"/>
      <c r="WGF423" s="104"/>
      <c r="WGG423" s="104"/>
      <c r="WGH423" s="104"/>
      <c r="WGI423" s="104"/>
      <c r="WGJ423" s="104"/>
      <c r="WGK423" s="104"/>
      <c r="WGL423" s="104"/>
      <c r="WGM423" s="104"/>
      <c r="WGN423" s="104"/>
      <c r="WGO423" s="104"/>
      <c r="WGP423" s="104"/>
      <c r="WGQ423" s="104"/>
      <c r="WGR423" s="104"/>
      <c r="WGS423" s="104"/>
      <c r="WGT423" s="104"/>
      <c r="WGU423" s="104"/>
      <c r="WGV423" s="104"/>
      <c r="WGW423" s="104"/>
      <c r="WGX423" s="104"/>
      <c r="WGY423" s="104"/>
      <c r="WGZ423" s="104"/>
      <c r="WHA423" s="104"/>
      <c r="WHB423" s="104"/>
      <c r="WHC423" s="104"/>
      <c r="WHD423" s="104"/>
      <c r="WHE423" s="104"/>
      <c r="WHF423" s="104"/>
      <c r="WHG423" s="104"/>
      <c r="WHH423" s="104"/>
      <c r="WHI423" s="104"/>
      <c r="WHJ423" s="104"/>
      <c r="WHK423" s="104"/>
      <c r="WHL423" s="104"/>
      <c r="WHM423" s="104"/>
      <c r="WHN423" s="104"/>
      <c r="WHO423" s="104"/>
      <c r="WHP423" s="104"/>
      <c r="WHQ423" s="104"/>
      <c r="WHR423" s="104"/>
      <c r="WHS423" s="104"/>
      <c r="WHT423" s="104"/>
      <c r="WHU423" s="104"/>
      <c r="WHV423" s="104"/>
      <c r="WHW423" s="104"/>
      <c r="WHX423" s="104"/>
      <c r="WHY423" s="104"/>
      <c r="WHZ423" s="104"/>
      <c r="WIA423" s="104"/>
      <c r="WIB423" s="104"/>
      <c r="WIC423" s="104"/>
      <c r="WID423" s="104"/>
      <c r="WIE423" s="104"/>
      <c r="WIF423" s="104"/>
      <c r="WIG423" s="104"/>
      <c r="WIH423" s="104"/>
      <c r="WII423" s="104"/>
      <c r="WIJ423" s="104"/>
      <c r="WIK423" s="104"/>
      <c r="WIL423" s="104"/>
      <c r="WIM423" s="104"/>
      <c r="WIN423" s="104"/>
      <c r="WIO423" s="104"/>
      <c r="WIP423" s="104"/>
      <c r="WIQ423" s="104"/>
      <c r="WIR423" s="104"/>
      <c r="WIS423" s="104"/>
      <c r="WIT423" s="104"/>
      <c r="WIU423" s="104"/>
      <c r="WIV423" s="104"/>
      <c r="WIW423" s="104"/>
      <c r="WIX423" s="104"/>
      <c r="WIY423" s="104"/>
      <c r="WIZ423" s="104"/>
      <c r="WJA423" s="104"/>
      <c r="WJB423" s="104"/>
      <c r="WJC423" s="104"/>
      <c r="WJD423" s="104"/>
      <c r="WJE423" s="104"/>
      <c r="WJF423" s="104"/>
      <c r="WJG423" s="104"/>
      <c r="WJH423" s="104"/>
      <c r="WJI423" s="104"/>
      <c r="WJJ423" s="104"/>
      <c r="WJK423" s="104"/>
      <c r="WJL423" s="104"/>
      <c r="WJM423" s="104"/>
      <c r="WJN423" s="104"/>
      <c r="WJO423" s="104"/>
      <c r="WJP423" s="104"/>
      <c r="WJQ423" s="104"/>
      <c r="WJR423" s="104"/>
      <c r="WJS423" s="104"/>
      <c r="WJT423" s="104"/>
      <c r="WJU423" s="104"/>
      <c r="WJV423" s="104"/>
      <c r="WJW423" s="104"/>
      <c r="WJX423" s="104"/>
      <c r="WJY423" s="104"/>
      <c r="WJZ423" s="104"/>
      <c r="WKA423" s="104"/>
      <c r="WKB423" s="104"/>
      <c r="WKC423" s="104"/>
      <c r="WKD423" s="104"/>
      <c r="WKE423" s="104"/>
      <c r="WKF423" s="104"/>
      <c r="WKG423" s="104"/>
      <c r="WKH423" s="104"/>
      <c r="WKI423" s="104"/>
      <c r="WKJ423" s="104"/>
      <c r="WKK423" s="104"/>
      <c r="WKL423" s="104"/>
      <c r="WKM423" s="104"/>
      <c r="WKN423" s="104"/>
      <c r="WKO423" s="104"/>
      <c r="WKP423" s="104"/>
      <c r="WKQ423" s="104"/>
      <c r="WKR423" s="104"/>
      <c r="WKS423" s="104"/>
      <c r="WKT423" s="104"/>
      <c r="WKU423" s="104"/>
      <c r="WKV423" s="104"/>
      <c r="WKW423" s="104"/>
      <c r="WKX423" s="104"/>
      <c r="WKY423" s="104"/>
      <c r="WKZ423" s="104"/>
      <c r="WLA423" s="104"/>
      <c r="WLB423" s="104"/>
      <c r="WLC423" s="104"/>
      <c r="WLD423" s="104"/>
      <c r="WLE423" s="104"/>
      <c r="WLF423" s="104"/>
      <c r="WLG423" s="104"/>
      <c r="WLH423" s="104"/>
      <c r="WLI423" s="104"/>
      <c r="WLJ423" s="104"/>
      <c r="WLK423" s="104"/>
      <c r="WLL423" s="104"/>
      <c r="WLM423" s="104"/>
      <c r="WLN423" s="104"/>
      <c r="WLO423" s="104"/>
      <c r="WLP423" s="104"/>
      <c r="WLQ423" s="104"/>
      <c r="WLR423" s="104"/>
      <c r="WLS423" s="104"/>
      <c r="WLT423" s="104"/>
      <c r="WLU423" s="104"/>
      <c r="WLV423" s="104"/>
      <c r="WLW423" s="104"/>
      <c r="WLX423" s="104"/>
      <c r="WLY423" s="104"/>
      <c r="WLZ423" s="104"/>
      <c r="WMA423" s="104"/>
      <c r="WMB423" s="104"/>
      <c r="WMC423" s="104"/>
      <c r="WMD423" s="104"/>
      <c r="WME423" s="104"/>
      <c r="WMF423" s="104"/>
      <c r="WMG423" s="104"/>
      <c r="WMH423" s="104"/>
      <c r="WMI423" s="104"/>
      <c r="WMJ423" s="104"/>
      <c r="WMK423" s="104"/>
      <c r="WML423" s="104"/>
      <c r="WMM423" s="104"/>
      <c r="WMN423" s="104"/>
      <c r="WMO423" s="104"/>
      <c r="WMP423" s="104"/>
      <c r="WMQ423" s="104"/>
      <c r="WMR423" s="104"/>
      <c r="WMS423" s="104"/>
      <c r="WMT423" s="104"/>
      <c r="WMU423" s="104"/>
      <c r="WMV423" s="104"/>
      <c r="WMW423" s="104"/>
      <c r="WMX423" s="104"/>
      <c r="WMY423" s="104"/>
      <c r="WMZ423" s="104"/>
      <c r="WNA423" s="104"/>
      <c r="WNB423" s="104"/>
      <c r="WNC423" s="104"/>
      <c r="WND423" s="104"/>
      <c r="WNE423" s="104"/>
      <c r="WNF423" s="104"/>
      <c r="WNG423" s="104"/>
      <c r="WNH423" s="104"/>
      <c r="WNI423" s="104"/>
      <c r="WNJ423" s="104"/>
      <c r="WNK423" s="104"/>
      <c r="WNL423" s="104"/>
      <c r="WNM423" s="104"/>
      <c r="WNN423" s="104"/>
      <c r="WNO423" s="104"/>
      <c r="WNP423" s="104"/>
      <c r="WNQ423" s="104"/>
      <c r="WNR423" s="104"/>
      <c r="WNS423" s="104"/>
      <c r="WNT423" s="104"/>
      <c r="WNU423" s="104"/>
      <c r="WNV423" s="104"/>
      <c r="WNW423" s="104"/>
      <c r="WNX423" s="104"/>
      <c r="WNY423" s="104"/>
      <c r="WNZ423" s="104"/>
      <c r="WOA423" s="104"/>
      <c r="WOB423" s="104"/>
      <c r="WOC423" s="104"/>
      <c r="WOD423" s="104"/>
      <c r="WOE423" s="104"/>
      <c r="WOF423" s="104"/>
      <c r="WOG423" s="104"/>
      <c r="WOH423" s="104"/>
      <c r="WOI423" s="104"/>
      <c r="WOJ423" s="104"/>
      <c r="WOK423" s="104"/>
      <c r="WOL423" s="104"/>
      <c r="WOM423" s="104"/>
      <c r="WON423" s="104"/>
      <c r="WOO423" s="104"/>
      <c r="WOP423" s="104"/>
      <c r="WOQ423" s="104"/>
      <c r="WOR423" s="104"/>
      <c r="WOS423" s="104"/>
      <c r="WOT423" s="104"/>
      <c r="WOU423" s="104"/>
      <c r="WOV423" s="104"/>
      <c r="WOW423" s="104"/>
      <c r="WOX423" s="104"/>
      <c r="WOY423" s="104"/>
      <c r="WOZ423" s="104"/>
      <c r="WPA423" s="104"/>
      <c r="WPB423" s="104"/>
      <c r="WPC423" s="104"/>
      <c r="WPD423" s="104"/>
      <c r="WPE423" s="104"/>
      <c r="WPF423" s="104"/>
      <c r="WPG423" s="104"/>
      <c r="WPH423" s="104"/>
      <c r="WPI423" s="104"/>
      <c r="WPJ423" s="104"/>
      <c r="WPK423" s="104"/>
      <c r="WPL423" s="104"/>
      <c r="WPM423" s="104"/>
      <c r="WPN423" s="104"/>
      <c r="WPO423" s="104"/>
      <c r="WPP423" s="104"/>
      <c r="WPQ423" s="104"/>
      <c r="WPR423" s="104"/>
      <c r="WPS423" s="104"/>
      <c r="WPT423" s="104"/>
      <c r="WPU423" s="104"/>
      <c r="WPV423" s="104"/>
      <c r="WPW423" s="104"/>
      <c r="WPX423" s="104"/>
      <c r="WPY423" s="104"/>
      <c r="WPZ423" s="104"/>
      <c r="WQA423" s="104"/>
      <c r="WQB423" s="104"/>
      <c r="WQC423" s="104"/>
      <c r="WQD423" s="104"/>
      <c r="WQE423" s="104"/>
      <c r="WQF423" s="104"/>
      <c r="WQG423" s="104"/>
      <c r="WQH423" s="104"/>
      <c r="WQI423" s="104"/>
      <c r="WQJ423" s="104"/>
      <c r="WQK423" s="104"/>
      <c r="WQL423" s="104"/>
      <c r="WQM423" s="104"/>
      <c r="WQN423" s="104"/>
      <c r="WQO423" s="104"/>
      <c r="WQP423" s="104"/>
      <c r="WQQ423" s="104"/>
      <c r="WQR423" s="104"/>
      <c r="WQS423" s="104"/>
      <c r="WQT423" s="104"/>
      <c r="WQU423" s="104"/>
      <c r="WQV423" s="104"/>
      <c r="WQW423" s="104"/>
      <c r="WQX423" s="104"/>
      <c r="WQY423" s="104"/>
      <c r="WQZ423" s="104"/>
      <c r="WRA423" s="104"/>
      <c r="WRB423" s="104"/>
      <c r="WRC423" s="104"/>
      <c r="WRD423" s="104"/>
      <c r="WRE423" s="104"/>
      <c r="WRF423" s="104"/>
      <c r="WRG423" s="104"/>
      <c r="WRH423" s="104"/>
      <c r="WRI423" s="104"/>
      <c r="WRJ423" s="104"/>
      <c r="WRK423" s="104"/>
      <c r="WRL423" s="104"/>
      <c r="WRM423" s="104"/>
      <c r="WRN423" s="104"/>
      <c r="WRO423" s="104"/>
      <c r="WRP423" s="104"/>
      <c r="WRQ423" s="104"/>
      <c r="WRR423" s="104"/>
      <c r="WRS423" s="104"/>
      <c r="WRT423" s="104"/>
      <c r="WRU423" s="104"/>
      <c r="WRV423" s="104"/>
      <c r="WRW423" s="104"/>
      <c r="WRX423" s="104"/>
      <c r="WRY423" s="104"/>
      <c r="WRZ423" s="104"/>
      <c r="WSA423" s="104"/>
      <c r="WSB423" s="104"/>
      <c r="WSC423" s="104"/>
      <c r="WSD423" s="104"/>
      <c r="WSE423" s="104"/>
      <c r="WSF423" s="104"/>
      <c r="WSG423" s="104"/>
      <c r="WSH423" s="104"/>
      <c r="WSI423" s="104"/>
      <c r="WSJ423" s="104"/>
      <c r="WSK423" s="104"/>
      <c r="WSL423" s="104"/>
      <c r="WSM423" s="104"/>
      <c r="WSN423" s="104"/>
      <c r="WSO423" s="104"/>
      <c r="WSP423" s="104"/>
      <c r="WSQ423" s="104"/>
      <c r="WSR423" s="104"/>
      <c r="WSS423" s="104"/>
      <c r="WST423" s="104"/>
      <c r="WSU423" s="104"/>
      <c r="WSV423" s="104"/>
      <c r="WSW423" s="104"/>
      <c r="WSX423" s="104"/>
      <c r="WSY423" s="104"/>
      <c r="WSZ423" s="104"/>
      <c r="WTA423" s="104"/>
      <c r="WTB423" s="104"/>
      <c r="WTC423" s="104"/>
      <c r="WTD423" s="104"/>
      <c r="WTE423" s="104"/>
      <c r="WTF423" s="104"/>
      <c r="WTG423" s="104"/>
      <c r="WTH423" s="104"/>
      <c r="WTI423" s="104"/>
      <c r="WTJ423" s="104"/>
      <c r="WTK423" s="104"/>
      <c r="WTL423" s="104"/>
      <c r="WTM423" s="104"/>
      <c r="WTN423" s="104"/>
      <c r="WTO423" s="104"/>
      <c r="WTP423" s="104"/>
      <c r="WTQ423" s="104"/>
      <c r="WTR423" s="104"/>
      <c r="WTS423" s="104"/>
      <c r="WTT423" s="104"/>
      <c r="WTU423" s="104"/>
      <c r="WTV423" s="104"/>
      <c r="WTW423" s="104"/>
      <c r="WTX423" s="104"/>
      <c r="WTY423" s="104"/>
      <c r="WTZ423" s="104"/>
      <c r="WUA423" s="104"/>
      <c r="WUB423" s="104"/>
      <c r="WUC423" s="104"/>
      <c r="WUD423" s="104"/>
      <c r="WUE423" s="104"/>
      <c r="WUF423" s="104"/>
      <c r="WUG423" s="104"/>
      <c r="WUH423" s="104"/>
      <c r="WUI423" s="104"/>
      <c r="WUJ423" s="104"/>
      <c r="WUK423" s="104"/>
      <c r="WUL423" s="104"/>
      <c r="WUM423" s="104"/>
      <c r="WUN423" s="104"/>
      <c r="WUO423" s="104"/>
      <c r="WUP423" s="104"/>
      <c r="WUQ423" s="104"/>
      <c r="WUR423" s="104"/>
      <c r="WUS423" s="104"/>
      <c r="WUT423" s="104"/>
      <c r="WUU423" s="104"/>
      <c r="WUV423" s="104"/>
      <c r="WUW423" s="104"/>
      <c r="WUX423" s="104"/>
      <c r="WUY423" s="104"/>
      <c r="WUZ423" s="104"/>
      <c r="WVA423" s="104"/>
      <c r="WVB423" s="104"/>
      <c r="WVC423" s="104"/>
      <c r="WVD423" s="104"/>
      <c r="WVE423" s="104"/>
      <c r="WVF423" s="104"/>
      <c r="WVG423" s="104"/>
      <c r="WVH423" s="104"/>
      <c r="WVI423" s="104"/>
      <c r="WVJ423" s="104"/>
      <c r="WVK423" s="104"/>
      <c r="WVL423" s="104"/>
      <c r="WVM423" s="104"/>
      <c r="WVN423" s="104"/>
      <c r="WVO423" s="104"/>
      <c r="WVP423" s="104"/>
      <c r="WVQ423" s="104"/>
      <c r="WVR423" s="104"/>
      <c r="WVS423" s="104"/>
      <c r="WVT423" s="104"/>
      <c r="WVU423" s="104"/>
      <c r="WVV423" s="104"/>
      <c r="WVW423" s="104"/>
      <c r="WVX423" s="104"/>
      <c r="WVY423" s="104"/>
      <c r="WVZ423" s="104"/>
      <c r="WWA423" s="104"/>
      <c r="WWB423" s="104"/>
      <c r="WWC423" s="104"/>
      <c r="WWD423" s="104"/>
      <c r="WWE423" s="104"/>
      <c r="WWF423" s="104"/>
      <c r="WWG423" s="104"/>
      <c r="WWH423" s="104"/>
      <c r="WWI423" s="104"/>
      <c r="WWJ423" s="104"/>
      <c r="WWK423" s="104"/>
      <c r="WWL423" s="104"/>
      <c r="WWM423" s="104"/>
      <c r="WWN423" s="104"/>
      <c r="WWO423" s="104"/>
      <c r="WWP423" s="104"/>
      <c r="WWQ423" s="104"/>
      <c r="WWR423" s="104"/>
      <c r="WWS423" s="104"/>
      <c r="WWT423" s="104"/>
      <c r="WWU423" s="104"/>
      <c r="WWV423" s="104"/>
      <c r="WWW423" s="104"/>
      <c r="WWX423" s="104"/>
      <c r="WWY423" s="104"/>
      <c r="WWZ423" s="104"/>
      <c r="WXA423" s="104"/>
      <c r="WXB423" s="104"/>
      <c r="WXC423" s="104"/>
      <c r="WXD423" s="104"/>
      <c r="WXE423" s="104"/>
      <c r="WXF423" s="104"/>
      <c r="WXG423" s="104"/>
      <c r="WXH423" s="104"/>
      <c r="WXI423" s="104"/>
      <c r="WXJ423" s="104"/>
      <c r="WXK423" s="104"/>
      <c r="WXL423" s="104"/>
      <c r="WXM423" s="104"/>
      <c r="WXN423" s="104"/>
      <c r="WXO423" s="104"/>
      <c r="WXP423" s="104"/>
      <c r="WXQ423" s="104"/>
      <c r="WXR423" s="104"/>
      <c r="WXS423" s="104"/>
      <c r="WXT423" s="104"/>
      <c r="WXU423" s="104"/>
      <c r="WXV423" s="104"/>
      <c r="WXW423" s="104"/>
      <c r="WXX423" s="104"/>
      <c r="WXY423" s="104"/>
      <c r="WXZ423" s="104"/>
      <c r="WYA423" s="104"/>
      <c r="WYB423" s="104"/>
      <c r="WYC423" s="104"/>
      <c r="WYD423" s="104"/>
      <c r="WYE423" s="104"/>
      <c r="WYF423" s="104"/>
      <c r="WYG423" s="104"/>
      <c r="WYH423" s="104"/>
      <c r="WYI423" s="104"/>
      <c r="WYJ423" s="104"/>
      <c r="WYK423" s="104"/>
      <c r="WYL423" s="104"/>
      <c r="WYM423" s="104"/>
      <c r="WYN423" s="104"/>
      <c r="WYO423" s="104"/>
      <c r="WYP423" s="104"/>
      <c r="WYQ423" s="104"/>
      <c r="WYR423" s="104"/>
      <c r="WYS423" s="104"/>
      <c r="WYT423" s="104"/>
      <c r="WYU423" s="104"/>
      <c r="WYV423" s="104"/>
      <c r="WYW423" s="104"/>
      <c r="WYX423" s="104"/>
      <c r="WYY423" s="104"/>
      <c r="WYZ423" s="104"/>
      <c r="WZA423" s="104"/>
      <c r="WZB423" s="104"/>
      <c r="WZC423" s="104"/>
      <c r="WZD423" s="104"/>
      <c r="WZE423" s="104"/>
      <c r="WZF423" s="104"/>
      <c r="WZG423" s="104"/>
      <c r="WZH423" s="104"/>
      <c r="WZI423" s="104"/>
      <c r="WZJ423" s="104"/>
      <c r="WZK423" s="104"/>
      <c r="WZL423" s="104"/>
      <c r="WZM423" s="104"/>
      <c r="WZN423" s="104"/>
      <c r="WZO423" s="104"/>
      <c r="WZP423" s="104"/>
      <c r="WZQ423" s="104"/>
      <c r="WZR423" s="104"/>
      <c r="WZS423" s="104"/>
      <c r="WZT423" s="104"/>
      <c r="WZU423" s="104"/>
      <c r="WZV423" s="104"/>
      <c r="WZW423" s="104"/>
      <c r="WZX423" s="104"/>
      <c r="WZY423" s="104"/>
      <c r="WZZ423" s="104"/>
      <c r="XAA423" s="104"/>
      <c r="XAB423" s="104"/>
      <c r="XAC423" s="104"/>
      <c r="XAD423" s="104"/>
      <c r="XAE423" s="104"/>
      <c r="XAF423" s="104"/>
      <c r="XAG423" s="104"/>
      <c r="XAH423" s="104"/>
      <c r="XAI423" s="104"/>
      <c r="XAJ423" s="104"/>
      <c r="XAK423" s="104"/>
      <c r="XAL423" s="104"/>
      <c r="XAM423" s="104"/>
      <c r="XAN423" s="104"/>
      <c r="XAO423" s="104"/>
      <c r="XAP423" s="104"/>
      <c r="XAQ423" s="104"/>
      <c r="XAR423" s="104"/>
      <c r="XAS423" s="104"/>
      <c r="XAT423" s="104"/>
      <c r="XAU423" s="104"/>
      <c r="XAV423" s="104"/>
      <c r="XAW423" s="104"/>
      <c r="XAX423" s="104"/>
      <c r="XAY423" s="104"/>
      <c r="XAZ423" s="104"/>
      <c r="XBA423" s="104"/>
      <c r="XBB423" s="104"/>
      <c r="XBC423" s="104"/>
      <c r="XBD423" s="104"/>
      <c r="XBE423" s="104"/>
      <c r="XBF423" s="104"/>
      <c r="XBG423" s="104"/>
      <c r="XBH423" s="104"/>
      <c r="XBI423" s="104"/>
      <c r="XBJ423" s="104"/>
      <c r="XBK423" s="104"/>
      <c r="XBL423" s="104"/>
      <c r="XBM423" s="104"/>
      <c r="XBN423" s="104"/>
      <c r="XBO423" s="104"/>
      <c r="XBP423" s="104"/>
      <c r="XBQ423" s="104"/>
      <c r="XBR423" s="104"/>
      <c r="XBS423" s="104"/>
      <c r="XBT423" s="104"/>
      <c r="XBU423" s="104"/>
      <c r="XBV423" s="104"/>
      <c r="XBW423" s="104"/>
      <c r="XBX423" s="104"/>
      <c r="XBY423" s="104"/>
      <c r="XBZ423" s="104"/>
      <c r="XCA423" s="104"/>
      <c r="XCB423" s="104"/>
      <c r="XCC423" s="104"/>
      <c r="XCD423" s="104"/>
      <c r="XCE423" s="104"/>
      <c r="XCF423" s="104"/>
      <c r="XCG423" s="104"/>
      <c r="XCH423" s="104"/>
      <c r="XCI423" s="104"/>
      <c r="XCJ423" s="104"/>
      <c r="XCK423" s="104"/>
      <c r="XCL423" s="104"/>
      <c r="XCM423" s="104"/>
      <c r="XCN423" s="104"/>
      <c r="XCO423" s="104"/>
      <c r="XCP423" s="104"/>
      <c r="XCQ423" s="104"/>
      <c r="XCR423" s="104"/>
      <c r="XCS423" s="104"/>
      <c r="XCT423" s="104"/>
      <c r="XCU423" s="104"/>
      <c r="XCV423" s="104"/>
      <c r="XCW423" s="104"/>
      <c r="XCX423" s="104"/>
      <c r="XCY423" s="104"/>
      <c r="XCZ423" s="104"/>
      <c r="XDA423" s="104"/>
      <c r="XDB423" s="104"/>
      <c r="XDC423" s="104"/>
      <c r="XDD423" s="104"/>
      <c r="XDE423" s="104"/>
      <c r="XDF423" s="104"/>
      <c r="XDG423" s="104"/>
      <c r="XDH423" s="104"/>
      <c r="XDI423" s="104"/>
      <c r="XDJ423" s="104"/>
      <c r="XDK423" s="104"/>
      <c r="XDL423" s="104"/>
      <c r="XDM423" s="104"/>
      <c r="XDN423" s="104"/>
      <c r="XDO423" s="104"/>
      <c r="XDP423" s="104"/>
      <c r="XDQ423" s="104"/>
      <c r="XDR423" s="104"/>
      <c r="XDS423" s="104"/>
      <c r="XDT423" s="104"/>
      <c r="XDU423" s="104"/>
      <c r="XDV423" s="104"/>
      <c r="XDW423" s="104"/>
      <c r="XDX423" s="104"/>
      <c r="XDY423" s="104"/>
      <c r="XDZ423" s="104"/>
      <c r="XEA423" s="104"/>
      <c r="XEB423" s="104"/>
      <c r="XEC423" s="104"/>
      <c r="XED423" s="104"/>
      <c r="XEE423" s="104"/>
      <c r="XEF423" s="104"/>
      <c r="XEG423" s="104"/>
      <c r="XEH423" s="104"/>
      <c r="XEI423" s="104"/>
      <c r="XEJ423" s="104"/>
      <c r="XEK423" s="104"/>
      <c r="XEL423" s="104"/>
      <c r="XEM423" s="104"/>
      <c r="XEN423" s="104"/>
      <c r="XEO423" s="104"/>
      <c r="XEP423" s="104"/>
      <c r="XEQ423" s="104"/>
      <c r="XER423" s="104"/>
      <c r="XES423" s="104"/>
      <c r="XET423" s="104"/>
      <c r="XEU423" s="104"/>
      <c r="XEV423" s="104"/>
      <c r="XEW423" s="104"/>
      <c r="XEX423" s="104"/>
      <c r="XEY423" s="104"/>
      <c r="XEZ423" s="104"/>
      <c r="XFA423" s="104"/>
      <c r="XFB423" s="104"/>
      <c r="XFC423" s="104"/>
    </row>
    <row r="424" spans="1:16383" s="8" customFormat="1" ht="18" customHeight="1" thickBot="1" x14ac:dyDescent="0.6">
      <c r="A424" s="108" t="s">
        <v>192</v>
      </c>
      <c r="B424" s="108"/>
      <c r="C424" s="108"/>
      <c r="D424" s="108"/>
      <c r="E424" s="108"/>
      <c r="F424" s="108"/>
      <c r="G424" s="108"/>
      <c r="H424" s="108"/>
      <c r="I424" s="108"/>
      <c r="J424" s="108"/>
      <c r="K424" s="19" t="s">
        <v>5</v>
      </c>
    </row>
    <row r="425" spans="1:16383" ht="18" customHeight="1" thickBot="1" x14ac:dyDescent="0.6">
      <c r="A425" s="118" t="s">
        <v>140</v>
      </c>
      <c r="B425" s="118"/>
      <c r="C425" s="118"/>
      <c r="D425" s="118"/>
      <c r="E425" s="118"/>
      <c r="F425" s="118"/>
      <c r="I425" s="21"/>
      <c r="J425" s="21"/>
      <c r="K425" s="85"/>
    </row>
    <row r="426" spans="1:16383" ht="18" customHeight="1" thickBot="1" x14ac:dyDescent="0.6">
      <c r="A426" s="118" t="s">
        <v>141</v>
      </c>
      <c r="B426" s="118"/>
      <c r="C426" s="118"/>
      <c r="D426" s="118"/>
      <c r="E426" s="118"/>
      <c r="F426" s="118"/>
      <c r="G426" s="134" t="s">
        <v>176</v>
      </c>
      <c r="H426" s="135"/>
      <c r="I426" s="136"/>
      <c r="J426" s="81"/>
      <c r="K426" s="86"/>
    </row>
    <row r="427" spans="1:16383" ht="18" customHeight="1" thickBot="1" x14ac:dyDescent="0.6">
      <c r="G427" s="122" t="s">
        <v>113</v>
      </c>
      <c r="H427" s="123"/>
      <c r="I427" s="123"/>
      <c r="J427" s="124"/>
      <c r="K427" s="28">
        <f>SUM(K425:K426)</f>
        <v>0</v>
      </c>
    </row>
    <row r="428" spans="1:16383" ht="18" customHeight="1" x14ac:dyDescent="0.55000000000000004"/>
    <row r="429" spans="1:16383" s="7" customFormat="1" ht="18" customHeight="1" x14ac:dyDescent="0.55000000000000004">
      <c r="A429" s="104" t="s">
        <v>166</v>
      </c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1:16383" s="7" customFormat="1" ht="18" customHeight="1" thickBot="1" x14ac:dyDescent="0.6">
      <c r="A430" s="108" t="s">
        <v>193</v>
      </c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</row>
    <row r="431" spans="1:16383" s="8" customFormat="1" ht="18" customHeight="1" thickBot="1" x14ac:dyDescent="0.6">
      <c r="A431" s="14" t="s">
        <v>3</v>
      </c>
      <c r="B431" s="18"/>
      <c r="C431" s="94" t="s">
        <v>183</v>
      </c>
      <c r="D431" s="94"/>
      <c r="E431" s="94"/>
      <c r="F431" s="94"/>
      <c r="G431" s="94"/>
      <c r="H431" s="94"/>
      <c r="I431" s="94"/>
      <c r="J431" s="14"/>
      <c r="K431" s="29" t="s">
        <v>5</v>
      </c>
    </row>
    <row r="432" spans="1:16383" ht="18" customHeight="1" x14ac:dyDescent="0.55000000000000004">
      <c r="A432" s="62">
        <v>45658</v>
      </c>
      <c r="C432" s="105"/>
      <c r="D432" s="105"/>
      <c r="E432" s="105"/>
      <c r="F432" s="105"/>
      <c r="G432" s="105"/>
      <c r="H432" s="105"/>
      <c r="I432" s="105"/>
      <c r="J432" s="105"/>
      <c r="K432" s="35">
        <f t="shared" ref="K432:K433" si="20">IF(C432&gt;0,5,0)</f>
        <v>0</v>
      </c>
    </row>
    <row r="433" spans="1:11" ht="18" customHeight="1" thickBot="1" x14ac:dyDescent="0.6">
      <c r="A433" s="62"/>
      <c r="C433" s="105"/>
      <c r="D433" s="105"/>
      <c r="E433" s="105"/>
      <c r="F433" s="105"/>
      <c r="G433" s="101"/>
      <c r="H433" s="101"/>
      <c r="I433" s="101"/>
      <c r="J433" s="101"/>
      <c r="K433" s="37">
        <f t="shared" si="20"/>
        <v>0</v>
      </c>
    </row>
    <row r="434" spans="1:11" ht="18" customHeight="1" thickBot="1" x14ac:dyDescent="0.6">
      <c r="G434" s="122" t="s">
        <v>178</v>
      </c>
      <c r="H434" s="123"/>
      <c r="I434" s="123"/>
      <c r="J434" s="124"/>
      <c r="K434" s="39">
        <f>K432+K433</f>
        <v>0</v>
      </c>
    </row>
    <row r="435" spans="1:11" ht="18" customHeight="1" thickBot="1" x14ac:dyDescent="0.6"/>
    <row r="436" spans="1:11" s="2" customFormat="1" ht="18" customHeight="1" thickBot="1" x14ac:dyDescent="0.6">
      <c r="A436" s="22"/>
      <c r="B436" s="22"/>
      <c r="C436" s="22"/>
      <c r="D436" s="22"/>
      <c r="E436" s="22"/>
      <c r="F436" s="22"/>
      <c r="G436" s="122" t="s">
        <v>83</v>
      </c>
      <c r="H436" s="123"/>
      <c r="I436" s="123"/>
      <c r="J436" s="124"/>
      <c r="K436" s="76">
        <f>SUM(K419,K427,K434,K390,K374,K360,K354,K337,K328)</f>
        <v>0</v>
      </c>
    </row>
    <row r="437" spans="1:11" s="1" customFormat="1" ht="18" customHeight="1" x14ac:dyDescent="0.7">
      <c r="A437" s="21"/>
      <c r="B437" s="21"/>
      <c r="C437" s="21"/>
      <c r="D437" s="21"/>
      <c r="E437" s="21"/>
      <c r="F437" s="21"/>
      <c r="G437" s="21"/>
      <c r="H437" s="21"/>
      <c r="I437" s="17"/>
      <c r="J437" s="17"/>
      <c r="K437" s="17"/>
    </row>
    <row r="438" spans="1:11" s="1" customFormat="1" ht="18" customHeight="1" x14ac:dyDescent="0.7">
      <c r="A438" s="21"/>
      <c r="B438" s="21"/>
      <c r="C438" s="21"/>
      <c r="D438" s="21"/>
      <c r="E438" s="21"/>
      <c r="F438" s="21"/>
      <c r="G438" s="21"/>
      <c r="H438" s="21"/>
      <c r="I438" s="17"/>
      <c r="J438" s="17"/>
      <c r="K438" s="17"/>
    </row>
    <row r="439" spans="1:11" ht="18" customHeight="1" x14ac:dyDescent="0.55000000000000004">
      <c r="A439" s="109" t="s">
        <v>92</v>
      </c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1:11" s="1" customFormat="1" ht="18" customHeight="1" thickBot="1" x14ac:dyDescent="0.75">
      <c r="A440" s="21"/>
      <c r="B440" s="21"/>
      <c r="C440" s="21"/>
      <c r="D440" s="21"/>
      <c r="E440" s="21"/>
      <c r="F440" s="21"/>
      <c r="G440" s="21"/>
      <c r="H440" s="21"/>
      <c r="I440" s="17"/>
      <c r="J440" s="17"/>
      <c r="K440" s="17"/>
    </row>
    <row r="441" spans="1:11" s="1" customFormat="1" ht="18" customHeight="1" thickBot="1" x14ac:dyDescent="0.75">
      <c r="C441" s="23" t="s">
        <v>79</v>
      </c>
      <c r="E441" s="141">
        <f>SUM(K101)</f>
        <v>0</v>
      </c>
      <c r="F441" s="142"/>
      <c r="G441" s="21"/>
      <c r="H441" s="21" t="s">
        <v>21</v>
      </c>
      <c r="I441" s="17"/>
      <c r="J441" s="17"/>
      <c r="K441" s="17"/>
    </row>
    <row r="442" spans="1:11" s="6" customFormat="1" ht="10.8" thickBot="1" x14ac:dyDescent="0.45">
      <c r="C442" s="43"/>
      <c r="F442" s="40"/>
      <c r="G442" s="40"/>
      <c r="H442" s="40"/>
      <c r="I442" s="41"/>
      <c r="J442" s="41"/>
      <c r="K442" s="41"/>
    </row>
    <row r="443" spans="1:11" s="1" customFormat="1" ht="18" customHeight="1" thickBot="1" x14ac:dyDescent="0.75">
      <c r="C443" s="23" t="s">
        <v>80</v>
      </c>
      <c r="E443" s="141">
        <f>SUM(K212)</f>
        <v>0</v>
      </c>
      <c r="F443" s="142"/>
      <c r="G443" s="21"/>
      <c r="H443" s="21" t="s">
        <v>22</v>
      </c>
      <c r="I443" s="17"/>
      <c r="J443" s="17"/>
      <c r="K443" s="17"/>
    </row>
    <row r="444" spans="1:11" s="6" customFormat="1" ht="10.8" thickBot="1" x14ac:dyDescent="0.45">
      <c r="C444" s="43"/>
      <c r="F444" s="40"/>
      <c r="G444" s="40"/>
      <c r="H444" s="40"/>
      <c r="I444" s="41"/>
      <c r="J444" s="41"/>
      <c r="K444" s="41"/>
    </row>
    <row r="445" spans="1:11" s="1" customFormat="1" ht="18" customHeight="1" thickBot="1" x14ac:dyDescent="0.75">
      <c r="C445" s="23" t="s">
        <v>81</v>
      </c>
      <c r="E445" s="141">
        <f>SUM(K298)</f>
        <v>0</v>
      </c>
      <c r="F445" s="142"/>
      <c r="G445" s="21"/>
      <c r="H445" s="21" t="s">
        <v>23</v>
      </c>
      <c r="I445" s="17"/>
      <c r="J445" s="17"/>
      <c r="K445" s="17"/>
    </row>
    <row r="446" spans="1:11" s="6" customFormat="1" ht="10.8" thickBot="1" x14ac:dyDescent="0.45">
      <c r="C446" s="43"/>
      <c r="F446" s="40"/>
      <c r="G446" s="40"/>
      <c r="H446" s="40"/>
      <c r="I446" s="41"/>
      <c r="J446" s="41"/>
      <c r="K446" s="41"/>
    </row>
    <row r="447" spans="1:11" s="1" customFormat="1" ht="22.05" customHeight="1" thickBot="1" x14ac:dyDescent="0.75">
      <c r="C447" s="23" t="s">
        <v>82</v>
      </c>
      <c r="E447" s="141">
        <f>SUM(K436)</f>
        <v>0</v>
      </c>
      <c r="F447" s="142"/>
      <c r="G447" s="21"/>
      <c r="H447" s="21" t="s">
        <v>22</v>
      </c>
      <c r="I447" s="17"/>
      <c r="J447" s="17"/>
      <c r="K447" s="17"/>
    </row>
    <row r="448" spans="1:11" s="6" customFormat="1" ht="10.8" thickBot="1" x14ac:dyDescent="0.45">
      <c r="C448" s="40"/>
      <c r="F448" s="40"/>
      <c r="G448" s="40"/>
      <c r="H448" s="40"/>
      <c r="I448" s="41"/>
      <c r="J448" s="41"/>
      <c r="K448" s="41"/>
    </row>
    <row r="449" spans="1:11" s="3" customFormat="1" ht="18" customHeight="1" thickBot="1" x14ac:dyDescent="0.75">
      <c r="C449" s="23" t="s">
        <v>0</v>
      </c>
      <c r="E449" s="141">
        <f>SUM(E441:F447)</f>
        <v>0</v>
      </c>
      <c r="F449" s="142"/>
      <c r="G449" s="22"/>
      <c r="H449" s="22"/>
      <c r="I449" s="23"/>
      <c r="J449" s="23"/>
      <c r="K449" s="23"/>
    </row>
    <row r="450" spans="1:11" s="89" customFormat="1" ht="12.9" x14ac:dyDescent="0.5">
      <c r="A450" s="87"/>
      <c r="B450" s="87"/>
      <c r="C450" s="88"/>
      <c r="D450" s="87"/>
      <c r="E450" s="87"/>
      <c r="F450" s="87"/>
      <c r="G450" s="87"/>
      <c r="H450" s="87"/>
      <c r="I450" s="88"/>
      <c r="J450" s="88"/>
      <c r="K450" s="88"/>
    </row>
    <row r="451" spans="1:11" s="89" customFormat="1" ht="12.9" x14ac:dyDescent="0.5">
      <c r="A451" s="87"/>
      <c r="B451" s="87"/>
      <c r="C451" s="88"/>
      <c r="D451" s="87"/>
      <c r="E451" s="87"/>
      <c r="F451" s="87"/>
      <c r="G451" s="87"/>
      <c r="H451" s="87"/>
      <c r="I451" s="88"/>
      <c r="J451" s="88"/>
      <c r="K451" s="88"/>
    </row>
    <row r="452" spans="1:11" s="1" customFormat="1" ht="18" customHeight="1" x14ac:dyDescent="0.7">
      <c r="A452" s="109" t="s">
        <v>93</v>
      </c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1:11" s="6" customFormat="1" ht="10.5" x14ac:dyDescent="0.4">
      <c r="A453" s="40"/>
      <c r="B453" s="40"/>
      <c r="C453" s="41"/>
      <c r="D453" s="40"/>
      <c r="E453" s="40"/>
      <c r="F453" s="40"/>
      <c r="G453" s="40"/>
      <c r="H453" s="40"/>
      <c r="I453" s="41"/>
      <c r="J453" s="41"/>
      <c r="K453" s="41"/>
    </row>
    <row r="454" spans="1:11" s="13" customFormat="1" ht="25.8" customHeight="1" x14ac:dyDescent="0.55000000000000004">
      <c r="A454" s="94" t="s">
        <v>94</v>
      </c>
      <c r="B454" s="94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1:11" s="13" customFormat="1" ht="25.8" customHeight="1" x14ac:dyDescent="0.55000000000000004">
      <c r="A455" s="94" t="s">
        <v>63</v>
      </c>
      <c r="B455" s="94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1:11" s="13" customFormat="1" ht="25.8" customHeight="1" x14ac:dyDescent="0.55000000000000004">
      <c r="A456" s="94" t="s">
        <v>62</v>
      </c>
      <c r="B456" s="94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1:11" s="89" customFormat="1" ht="12.9" x14ac:dyDescent="0.5">
      <c r="A457" s="87"/>
      <c r="B457" s="87"/>
      <c r="C457" s="88"/>
      <c r="D457" s="87"/>
      <c r="E457" s="87"/>
      <c r="F457" s="87"/>
      <c r="G457" s="87"/>
      <c r="H457" s="87"/>
      <c r="I457" s="88"/>
      <c r="J457" s="88"/>
      <c r="K457" s="88"/>
    </row>
    <row r="458" spans="1:11" s="89" customFormat="1" ht="12.9" x14ac:dyDescent="0.5">
      <c r="A458" s="87"/>
      <c r="B458" s="87"/>
      <c r="C458" s="87"/>
      <c r="D458" s="87"/>
      <c r="E458" s="87"/>
      <c r="F458" s="87"/>
      <c r="G458" s="87"/>
      <c r="H458" s="87"/>
      <c r="I458" s="88"/>
      <c r="J458" s="88"/>
      <c r="K458" s="88"/>
    </row>
    <row r="459" spans="1:11" s="1" customFormat="1" ht="18" customHeight="1" x14ac:dyDescent="0.7">
      <c r="A459" s="109" t="s">
        <v>37</v>
      </c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1:11" s="1" customFormat="1" ht="18" customHeight="1" x14ac:dyDescent="0.7">
      <c r="A460" s="21"/>
      <c r="B460" s="21"/>
      <c r="C460" s="21"/>
      <c r="D460" s="21"/>
      <c r="E460" s="21"/>
      <c r="F460" s="21"/>
      <c r="G460" s="21"/>
      <c r="H460" s="21"/>
      <c r="I460" s="17"/>
      <c r="J460" s="17"/>
      <c r="K460" s="17"/>
    </row>
    <row r="461" spans="1:11" s="4" customFormat="1" ht="18" customHeight="1" x14ac:dyDescent="0.7">
      <c r="A461" s="109" t="s">
        <v>36</v>
      </c>
      <c r="B461" s="109"/>
      <c r="C461" s="109"/>
      <c r="E461" s="109" t="s">
        <v>38</v>
      </c>
      <c r="F461" s="109"/>
      <c r="G461" s="109"/>
      <c r="I461" s="109" t="s">
        <v>39</v>
      </c>
      <c r="J461" s="109"/>
      <c r="K461" s="109"/>
    </row>
    <row r="462" spans="1:11" s="1" customFormat="1" ht="18" customHeight="1" x14ac:dyDescent="0.7">
      <c r="A462" s="92"/>
      <c r="B462" s="92"/>
      <c r="C462" s="92"/>
      <c r="E462" s="105"/>
      <c r="F462" s="105"/>
      <c r="G462" s="105"/>
      <c r="I462" s="92"/>
      <c r="J462" s="92"/>
      <c r="K462" s="92"/>
    </row>
    <row r="463" spans="1:11" s="1" customFormat="1" ht="18" customHeight="1" x14ac:dyDescent="0.7">
      <c r="A463" s="92"/>
      <c r="B463" s="92"/>
      <c r="C463" s="92"/>
      <c r="E463" s="143"/>
      <c r="F463" s="143"/>
      <c r="G463" s="143"/>
      <c r="I463" s="106"/>
      <c r="J463" s="106"/>
      <c r="K463" s="106"/>
    </row>
    <row r="464" spans="1:11" s="1" customFormat="1" ht="18" customHeight="1" x14ac:dyDescent="0.7">
      <c r="A464" s="92"/>
      <c r="B464" s="92"/>
      <c r="C464" s="92"/>
      <c r="E464" s="143"/>
      <c r="F464" s="143"/>
      <c r="G464" s="143"/>
      <c r="I464" s="106"/>
      <c r="J464" s="106"/>
      <c r="K464" s="106"/>
    </row>
    <row r="465" spans="1:11" s="1" customFormat="1" ht="18" customHeight="1" x14ac:dyDescent="0.7">
      <c r="A465" s="92"/>
      <c r="B465" s="92"/>
      <c r="C465" s="92"/>
      <c r="E465" s="143"/>
      <c r="F465" s="143"/>
      <c r="G465" s="143"/>
      <c r="I465" s="106"/>
      <c r="J465" s="106"/>
      <c r="K465" s="106"/>
    </row>
    <row r="466" spans="1:11" s="1" customFormat="1" ht="18" customHeight="1" x14ac:dyDescent="0.7">
      <c r="A466" s="21"/>
      <c r="B466" s="21"/>
      <c r="C466" s="21"/>
      <c r="D466" s="21"/>
      <c r="E466" s="21"/>
      <c r="F466" s="21"/>
      <c r="G466" s="21"/>
      <c r="H466" s="21"/>
      <c r="I466" s="17"/>
      <c r="J466" s="17"/>
      <c r="K466" s="17"/>
    </row>
    <row r="467" spans="1:11" s="1" customFormat="1" ht="18" customHeight="1" x14ac:dyDescent="0.7">
      <c r="A467" s="109" t="s">
        <v>24</v>
      </c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</row>
    <row r="468" spans="1:11" s="1" customFormat="1" ht="18" customHeight="1" x14ac:dyDescent="0.7">
      <c r="A468" s="21"/>
      <c r="B468" s="21"/>
      <c r="C468" s="21"/>
      <c r="D468" s="21"/>
      <c r="E468" s="21"/>
      <c r="F468" s="21"/>
      <c r="G468" s="21"/>
      <c r="H468" s="21"/>
      <c r="I468" s="17"/>
      <c r="J468" s="17"/>
      <c r="K468" s="17"/>
    </row>
    <row r="469" spans="1:11" s="1" customFormat="1" ht="18" customHeight="1" x14ac:dyDescent="0.7">
      <c r="A469" s="21"/>
      <c r="B469" s="21"/>
      <c r="C469" s="21"/>
      <c r="D469" s="21"/>
      <c r="E469" s="21"/>
      <c r="F469" s="21"/>
      <c r="G469" s="21"/>
      <c r="H469" s="21"/>
      <c r="I469" s="17"/>
      <c r="J469" s="17"/>
      <c r="K469" s="17"/>
    </row>
    <row r="470" spans="1:11" s="1" customFormat="1" ht="18" customHeight="1" x14ac:dyDescent="0.7">
      <c r="A470" s="21"/>
      <c r="B470" s="21"/>
      <c r="C470" s="21"/>
      <c r="D470" s="21"/>
      <c r="E470" s="21"/>
      <c r="F470" s="21"/>
      <c r="G470" s="21"/>
      <c r="H470" s="21"/>
      <c r="I470" s="17"/>
      <c r="J470" s="17"/>
      <c r="K470" s="17"/>
    </row>
    <row r="471" spans="1:11" s="1" customFormat="1" ht="18" customHeight="1" x14ac:dyDescent="0.7">
      <c r="A471" s="109" t="s">
        <v>64</v>
      </c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</row>
    <row r="472" spans="1:11" s="1" customFormat="1" ht="18" customHeight="1" x14ac:dyDescent="0.7">
      <c r="A472" s="21"/>
      <c r="B472" s="21"/>
      <c r="C472" s="21"/>
      <c r="D472" s="21"/>
      <c r="E472" s="21"/>
      <c r="F472" s="21"/>
      <c r="G472" s="21"/>
      <c r="H472" s="21"/>
      <c r="I472" s="17"/>
      <c r="J472" s="17"/>
      <c r="K472" s="17"/>
    </row>
    <row r="473" spans="1:11" s="3" customFormat="1" ht="18" customHeight="1" x14ac:dyDescent="0.7">
      <c r="A473" s="22" t="s">
        <v>61</v>
      </c>
      <c r="C473" s="140"/>
      <c r="D473" s="140"/>
      <c r="E473" s="140"/>
      <c r="F473" s="140"/>
      <c r="G473" s="22"/>
      <c r="H473" s="22"/>
      <c r="I473" s="23"/>
      <c r="J473" s="23"/>
      <c r="K473" s="23"/>
    </row>
    <row r="474" spans="1:11" s="3" customFormat="1" ht="18" customHeight="1" x14ac:dyDescent="0.7">
      <c r="A474" s="22"/>
      <c r="B474" s="22"/>
      <c r="C474" s="22"/>
      <c r="D474" s="22"/>
      <c r="E474" s="22"/>
      <c r="F474" s="22"/>
      <c r="G474" s="22"/>
      <c r="H474" s="22"/>
      <c r="I474" s="23"/>
      <c r="J474" s="23"/>
      <c r="K474" s="23"/>
    </row>
    <row r="475" spans="1:11" s="3" customFormat="1" ht="18" customHeight="1" x14ac:dyDescent="0.7">
      <c r="A475" s="22" t="s">
        <v>25</v>
      </c>
      <c r="C475" s="91"/>
      <c r="D475" s="91"/>
      <c r="E475" s="91"/>
      <c r="F475" s="91"/>
      <c r="G475" s="91"/>
      <c r="H475" s="91"/>
      <c r="I475" s="91"/>
      <c r="J475" s="23" t="s">
        <v>26</v>
      </c>
      <c r="K475" s="90"/>
    </row>
    <row r="476" spans="1:11" s="3" customFormat="1" ht="18" customHeight="1" x14ac:dyDescent="0.7">
      <c r="A476" s="22"/>
      <c r="B476" s="22"/>
      <c r="C476" s="22"/>
      <c r="D476" s="22"/>
      <c r="E476" s="22"/>
      <c r="F476" s="22"/>
      <c r="G476" s="22"/>
      <c r="H476" s="22"/>
      <c r="I476" s="23"/>
      <c r="J476" s="23"/>
      <c r="K476" s="23"/>
    </row>
    <row r="477" spans="1:11" s="3" customFormat="1" ht="18" customHeight="1" x14ac:dyDescent="0.7">
      <c r="A477" s="22" t="s">
        <v>27</v>
      </c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1:11" s="3" customFormat="1" ht="18" customHeight="1" x14ac:dyDescent="0.7">
      <c r="A478" s="22"/>
      <c r="B478" s="22"/>
      <c r="C478" s="22"/>
      <c r="D478" s="22"/>
      <c r="E478" s="22"/>
      <c r="F478" s="22"/>
      <c r="G478" s="22"/>
      <c r="H478" s="22"/>
      <c r="I478" s="23"/>
      <c r="J478" s="23"/>
      <c r="K478" s="23"/>
    </row>
    <row r="479" spans="1:11" s="3" customFormat="1" ht="18" customHeight="1" x14ac:dyDescent="0.7">
      <c r="A479" s="22" t="s">
        <v>30</v>
      </c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1:11" s="3" customFormat="1" ht="18" customHeight="1" x14ac:dyDescent="0.7">
      <c r="A480" s="22"/>
      <c r="B480" s="22"/>
      <c r="C480" s="22"/>
      <c r="D480" s="22"/>
      <c r="E480" s="22"/>
      <c r="F480" s="22"/>
      <c r="G480" s="22"/>
      <c r="H480" s="22"/>
      <c r="I480" s="23"/>
      <c r="J480" s="23"/>
      <c r="K480" s="23"/>
    </row>
    <row r="481" spans="1:11" s="3" customFormat="1" ht="18" customHeight="1" x14ac:dyDescent="0.7">
      <c r="A481" s="22" t="s">
        <v>31</v>
      </c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1:11" s="3" customFormat="1" ht="18" customHeight="1" x14ac:dyDescent="0.7">
      <c r="A482" s="22"/>
      <c r="B482" s="22"/>
      <c r="C482" s="22"/>
      <c r="D482" s="22"/>
      <c r="E482" s="22"/>
      <c r="F482" s="22"/>
      <c r="G482" s="22"/>
      <c r="H482" s="22"/>
      <c r="I482" s="23"/>
      <c r="J482" s="23"/>
      <c r="K482" s="23"/>
    </row>
    <row r="483" spans="1:11" s="3" customFormat="1" ht="18" customHeight="1" x14ac:dyDescent="0.7">
      <c r="A483" s="22" t="s">
        <v>28</v>
      </c>
      <c r="B483" s="22"/>
      <c r="C483" s="22"/>
      <c r="D483" s="91"/>
      <c r="E483" s="91"/>
      <c r="F483" s="91"/>
      <c r="G483" s="91"/>
      <c r="H483" s="91"/>
      <c r="I483" s="91"/>
      <c r="J483" s="91"/>
      <c r="K483" s="91"/>
    </row>
    <row r="484" spans="1:11" s="3" customFormat="1" ht="18" customHeight="1" x14ac:dyDescent="0.7">
      <c r="A484" s="78" t="s">
        <v>29</v>
      </c>
      <c r="B484" s="22"/>
      <c r="C484" s="22"/>
      <c r="D484" s="22"/>
      <c r="E484" s="22"/>
      <c r="F484" s="22"/>
      <c r="G484" s="22"/>
      <c r="H484" s="22"/>
      <c r="I484" s="23"/>
      <c r="J484" s="23"/>
      <c r="K484" s="23"/>
    </row>
    <row r="485" spans="1:11" s="3" customFormat="1" ht="18" customHeight="1" x14ac:dyDescent="0.7">
      <c r="A485" s="22"/>
      <c r="B485" s="22"/>
      <c r="C485" s="22"/>
      <c r="D485" s="22"/>
      <c r="E485" s="22"/>
      <c r="F485" s="22"/>
      <c r="G485" s="22"/>
      <c r="H485" s="22"/>
      <c r="I485" s="23"/>
      <c r="J485" s="23"/>
      <c r="K485" s="23"/>
    </row>
    <row r="486" spans="1:11" s="3" customFormat="1" ht="18" customHeight="1" x14ac:dyDescent="0.7">
      <c r="A486" s="22"/>
      <c r="B486" s="22"/>
      <c r="C486" s="22"/>
      <c r="D486" s="22"/>
      <c r="E486" s="22"/>
      <c r="F486" s="22"/>
      <c r="G486" s="22"/>
      <c r="H486" s="22"/>
      <c r="I486" s="23"/>
      <c r="J486" s="23"/>
      <c r="K486" s="23"/>
    </row>
    <row r="487" spans="1:11" s="3" customFormat="1" ht="18" customHeight="1" x14ac:dyDescent="0.7">
      <c r="A487" s="22"/>
      <c r="B487" s="22"/>
      <c r="C487" s="22"/>
      <c r="D487" s="22"/>
      <c r="E487" s="22"/>
      <c r="F487" s="22"/>
      <c r="G487" s="22"/>
      <c r="H487" s="22"/>
      <c r="I487" s="23"/>
      <c r="J487" s="23"/>
      <c r="K487" s="23"/>
    </row>
    <row r="488" spans="1:11" s="3" customFormat="1" ht="18" customHeight="1" x14ac:dyDescent="0.7">
      <c r="A488" s="22"/>
      <c r="B488" s="22"/>
      <c r="C488" s="22"/>
      <c r="D488" s="22"/>
      <c r="E488" s="22"/>
      <c r="F488" s="22"/>
      <c r="G488" s="22"/>
      <c r="H488" s="22"/>
      <c r="I488" s="23"/>
      <c r="J488" s="23"/>
      <c r="K488" s="23"/>
    </row>
    <row r="489" spans="1:11" s="3" customFormat="1" ht="18" customHeight="1" x14ac:dyDescent="0.7">
      <c r="A489" s="22"/>
      <c r="B489" s="22"/>
      <c r="C489" s="22"/>
      <c r="D489" s="22"/>
      <c r="E489" s="22"/>
      <c r="F489" s="22"/>
      <c r="G489" s="22"/>
      <c r="H489" s="22"/>
      <c r="I489" s="23"/>
      <c r="J489" s="23"/>
      <c r="K489" s="23"/>
    </row>
    <row r="490" spans="1:11" s="3" customFormat="1" ht="18" customHeight="1" x14ac:dyDescent="0.7">
      <c r="A490" s="22"/>
      <c r="B490" s="22"/>
      <c r="C490" s="22"/>
      <c r="D490" s="22"/>
      <c r="E490" s="22"/>
      <c r="F490" s="22"/>
      <c r="G490" s="22"/>
      <c r="H490" s="22"/>
      <c r="I490" s="23"/>
      <c r="J490" s="23"/>
      <c r="K490" s="23"/>
    </row>
    <row r="491" spans="1:11" s="3" customFormat="1" ht="18" customHeight="1" x14ac:dyDescent="0.7">
      <c r="A491" s="22"/>
      <c r="B491" s="22"/>
      <c r="C491" s="22"/>
      <c r="D491" s="22"/>
      <c r="E491" s="22"/>
      <c r="F491" s="22"/>
      <c r="G491" s="22"/>
      <c r="H491" s="22"/>
      <c r="I491" s="23"/>
      <c r="J491" s="23"/>
      <c r="K491" s="23"/>
    </row>
    <row r="492" spans="1:11" s="3" customFormat="1" ht="18" customHeight="1" x14ac:dyDescent="0.7">
      <c r="A492" s="22"/>
      <c r="B492" s="22"/>
      <c r="C492" s="22"/>
      <c r="D492" s="22"/>
      <c r="E492" s="22"/>
      <c r="F492" s="22"/>
      <c r="G492" s="22"/>
      <c r="H492" s="22"/>
      <c r="I492" s="23"/>
      <c r="J492" s="23"/>
      <c r="K492" s="23"/>
    </row>
    <row r="493" spans="1:11" s="3" customFormat="1" ht="18" customHeight="1" x14ac:dyDescent="0.7">
      <c r="A493" s="71" t="s">
        <v>32</v>
      </c>
      <c r="B493" s="71"/>
      <c r="C493" s="71"/>
      <c r="D493" s="138"/>
      <c r="E493" s="138"/>
      <c r="F493" s="138"/>
      <c r="G493" s="138"/>
      <c r="H493" s="138"/>
      <c r="I493" s="138"/>
      <c r="J493" s="138"/>
      <c r="K493" s="138"/>
    </row>
    <row r="494" spans="1:11" s="1" customFormat="1" ht="18" customHeight="1" x14ac:dyDescent="0.7">
      <c r="A494" s="21"/>
      <c r="B494" s="21"/>
      <c r="C494" s="21"/>
      <c r="D494" s="21"/>
      <c r="E494" s="21"/>
      <c r="F494" s="21"/>
      <c r="G494" s="21"/>
      <c r="H494" s="21"/>
      <c r="I494" s="17"/>
      <c r="J494" s="17"/>
      <c r="K494" s="17"/>
    </row>
    <row r="495" spans="1:11" s="1" customFormat="1" ht="18" customHeight="1" x14ac:dyDescent="0.7">
      <c r="A495" s="21"/>
      <c r="B495" s="21"/>
      <c r="C495" s="21"/>
      <c r="D495" s="21"/>
      <c r="E495" s="21"/>
      <c r="F495" s="21"/>
      <c r="G495" s="21"/>
      <c r="H495" s="21"/>
      <c r="I495" s="17"/>
      <c r="J495" s="17"/>
      <c r="K495" s="17"/>
    </row>
    <row r="496" spans="1:11" s="1" customFormat="1" ht="18" customHeight="1" x14ac:dyDescent="0.7">
      <c r="A496" s="21"/>
      <c r="B496" s="21"/>
      <c r="C496" s="21"/>
      <c r="D496" s="21"/>
      <c r="E496" s="21"/>
      <c r="F496" s="21"/>
      <c r="G496" s="21"/>
      <c r="H496" s="21"/>
      <c r="I496" s="17"/>
      <c r="J496" s="17"/>
      <c r="K496" s="17"/>
    </row>
    <row r="497" spans="1:11" s="1" customFormat="1" ht="18" customHeight="1" x14ac:dyDescent="0.7">
      <c r="A497" s="21"/>
      <c r="B497" s="21"/>
      <c r="C497" s="21"/>
      <c r="D497" s="21"/>
      <c r="E497" s="21"/>
      <c r="F497" s="21"/>
      <c r="G497" s="21"/>
      <c r="H497" s="21"/>
      <c r="I497" s="17"/>
      <c r="J497" s="17"/>
      <c r="K497" s="17"/>
    </row>
    <row r="498" spans="1:11" s="1" customFormat="1" ht="18" customHeight="1" x14ac:dyDescent="0.7">
      <c r="A498" s="21"/>
      <c r="B498" s="21"/>
      <c r="C498" s="21"/>
      <c r="D498" s="21"/>
      <c r="E498" s="21"/>
      <c r="F498" s="21"/>
      <c r="G498" s="21"/>
      <c r="H498" s="21"/>
      <c r="I498" s="17"/>
      <c r="J498" s="17"/>
      <c r="K498" s="17"/>
    </row>
    <row r="499" spans="1:11" s="1" customFormat="1" ht="18" customHeight="1" x14ac:dyDescent="0.7">
      <c r="A499" s="21"/>
      <c r="B499" s="21"/>
      <c r="C499" s="21"/>
      <c r="D499" s="21"/>
      <c r="E499" s="21"/>
      <c r="F499" s="21"/>
      <c r="G499" s="21"/>
      <c r="H499" s="21"/>
      <c r="I499" s="17"/>
      <c r="J499" s="17"/>
      <c r="K499" s="17"/>
    </row>
    <row r="500" spans="1:11" s="1" customFormat="1" ht="18" customHeight="1" x14ac:dyDescent="0.7">
      <c r="A500" s="21"/>
      <c r="B500" s="21"/>
      <c r="C500" s="21"/>
      <c r="D500" s="21"/>
      <c r="E500" s="21"/>
      <c r="F500" s="21"/>
      <c r="G500" s="21"/>
      <c r="H500" s="21"/>
      <c r="I500" s="17"/>
      <c r="J500" s="17"/>
      <c r="K500" s="17"/>
    </row>
    <row r="501" spans="1:11" s="1" customFormat="1" ht="18" customHeight="1" x14ac:dyDescent="0.7">
      <c r="A501" s="21"/>
      <c r="B501" s="21"/>
      <c r="C501" s="21"/>
      <c r="D501" s="21"/>
      <c r="E501" s="21"/>
      <c r="F501" s="21"/>
      <c r="G501" s="21"/>
      <c r="H501" s="21"/>
      <c r="I501" s="17"/>
      <c r="J501" s="17"/>
      <c r="K501" s="17"/>
    </row>
    <row r="502" spans="1:11" s="1" customFormat="1" ht="18" customHeight="1" x14ac:dyDescent="0.7">
      <c r="A502" s="21"/>
      <c r="B502" s="21"/>
      <c r="C502" s="21"/>
      <c r="D502" s="21"/>
      <c r="E502" s="21"/>
      <c r="F502" s="21"/>
      <c r="G502" s="21"/>
      <c r="H502" s="21"/>
      <c r="I502" s="17"/>
      <c r="J502" s="17"/>
      <c r="K502" s="17"/>
    </row>
    <row r="503" spans="1:11" s="1" customFormat="1" ht="18" customHeight="1" x14ac:dyDescent="0.7">
      <c r="A503" s="21"/>
      <c r="B503" s="21"/>
      <c r="C503" s="21"/>
      <c r="D503" s="21"/>
      <c r="E503" s="21"/>
      <c r="F503" s="21"/>
      <c r="G503" s="21"/>
      <c r="H503" s="21"/>
      <c r="I503" s="17"/>
      <c r="J503" s="17"/>
      <c r="K503" s="17"/>
    </row>
    <row r="504" spans="1:11" s="1" customFormat="1" ht="18" customHeight="1" x14ac:dyDescent="0.7">
      <c r="A504" s="21"/>
      <c r="B504" s="21"/>
      <c r="C504" s="21"/>
      <c r="D504" s="21"/>
      <c r="E504" s="21"/>
      <c r="F504" s="21"/>
      <c r="G504" s="21"/>
      <c r="H504" s="21"/>
      <c r="I504" s="17"/>
      <c r="J504" s="17"/>
      <c r="K504" s="17"/>
    </row>
    <row r="505" spans="1:11" s="1" customFormat="1" ht="18" customHeight="1" x14ac:dyDescent="0.7">
      <c r="A505" s="21"/>
      <c r="B505" s="21"/>
      <c r="C505" s="21"/>
      <c r="D505" s="21"/>
      <c r="E505" s="21"/>
      <c r="F505" s="21"/>
      <c r="G505" s="21"/>
      <c r="H505" s="21"/>
      <c r="I505" s="17"/>
      <c r="J505" s="17"/>
      <c r="K505" s="17"/>
    </row>
    <row r="506" spans="1:11" ht="18" customHeight="1" x14ac:dyDescent="0.55000000000000004"/>
    <row r="507" spans="1:11" ht="18" customHeight="1" x14ac:dyDescent="0.55000000000000004"/>
    <row r="508" spans="1:11" ht="18" customHeight="1" x14ac:dyDescent="0.55000000000000004"/>
    <row r="509" spans="1:11" ht="18" customHeight="1" x14ac:dyDescent="0.55000000000000004"/>
    <row r="510" spans="1:11" ht="18" customHeight="1" x14ac:dyDescent="0.55000000000000004"/>
    <row r="511" spans="1:11" ht="18" customHeight="1" x14ac:dyDescent="0.55000000000000004"/>
    <row r="512" spans="1:11" ht="18" customHeight="1" x14ac:dyDescent="0.55000000000000004"/>
    <row r="513" ht="18" customHeight="1" x14ac:dyDescent="0.55000000000000004"/>
    <row r="514" ht="18" customHeight="1" x14ac:dyDescent="0.55000000000000004"/>
    <row r="515" ht="18" customHeight="1" x14ac:dyDescent="0.55000000000000004"/>
    <row r="516" ht="18" customHeight="1" x14ac:dyDescent="0.55000000000000004"/>
    <row r="517" ht="18" customHeight="1" x14ac:dyDescent="0.55000000000000004"/>
    <row r="518" ht="18" customHeight="1" x14ac:dyDescent="0.55000000000000004"/>
    <row r="519" ht="18" customHeight="1" x14ac:dyDescent="0.55000000000000004"/>
    <row r="520" ht="18" customHeight="1" x14ac:dyDescent="0.55000000000000004"/>
    <row r="521" ht="18" customHeight="1" x14ac:dyDescent="0.55000000000000004"/>
    <row r="522" ht="18" customHeight="1" x14ac:dyDescent="0.55000000000000004"/>
    <row r="523" ht="18" customHeight="1" x14ac:dyDescent="0.55000000000000004"/>
    <row r="524" ht="18" customHeight="1" x14ac:dyDescent="0.55000000000000004"/>
    <row r="525" ht="18" customHeight="1" x14ac:dyDescent="0.55000000000000004"/>
    <row r="526" ht="18" customHeight="1" x14ac:dyDescent="0.55000000000000004"/>
    <row r="527" ht="18" customHeight="1" x14ac:dyDescent="0.55000000000000004"/>
    <row r="528" ht="18" customHeight="1" x14ac:dyDescent="0.55000000000000004"/>
    <row r="529" ht="18" customHeight="1" x14ac:dyDescent="0.55000000000000004"/>
    <row r="530" ht="18" customHeight="1" x14ac:dyDescent="0.55000000000000004"/>
    <row r="531" ht="18" customHeight="1" x14ac:dyDescent="0.55000000000000004"/>
    <row r="532" ht="18" customHeight="1" x14ac:dyDescent="0.55000000000000004"/>
    <row r="533" ht="18" customHeight="1" x14ac:dyDescent="0.55000000000000004"/>
    <row r="534" ht="18" customHeight="1" x14ac:dyDescent="0.55000000000000004"/>
    <row r="535" ht="18" customHeight="1" x14ac:dyDescent="0.55000000000000004"/>
    <row r="536" ht="18" customHeight="1" x14ac:dyDescent="0.55000000000000004"/>
    <row r="537" ht="18" customHeight="1" x14ac:dyDescent="0.55000000000000004"/>
    <row r="538" ht="18" customHeight="1" x14ac:dyDescent="0.55000000000000004"/>
  </sheetData>
  <sheetProtection algorithmName="SHA-512" hashValue="JcWdba0NDL6GzuN57g6H6JMepsm+0iyjym29UPctbCUErpSTLVfi41Rk54ka9ahdRx+CPLMpgnUc7Gm+7EKNoQ==" saltValue="I13v2kTHO2xkuqsnC3vu7g==" spinCount="100000" sheet="1" objects="1" scenarios="1" selectLockedCells="1"/>
  <mergeCells count="3516">
    <mergeCell ref="A425:F425"/>
    <mergeCell ref="G427:J427"/>
    <mergeCell ref="C236:H236"/>
    <mergeCell ref="C258:I258"/>
    <mergeCell ref="C305:I305"/>
    <mergeCell ref="I369:J369"/>
    <mergeCell ref="C369:G369"/>
    <mergeCell ref="C370:G370"/>
    <mergeCell ref="I370:J370"/>
    <mergeCell ref="I371:J371"/>
    <mergeCell ref="I372:J372"/>
    <mergeCell ref="I373:J373"/>
    <mergeCell ref="C371:G371"/>
    <mergeCell ref="C372:G372"/>
    <mergeCell ref="C373:G373"/>
    <mergeCell ref="C292:J292"/>
    <mergeCell ref="C293:J293"/>
    <mergeCell ref="C294:J294"/>
    <mergeCell ref="C295:J295"/>
    <mergeCell ref="C414:J414"/>
    <mergeCell ref="C417:J417"/>
    <mergeCell ref="C418:J418"/>
    <mergeCell ref="C389:J389"/>
    <mergeCell ref="C379:J379"/>
    <mergeCell ref="C359:J359"/>
    <mergeCell ref="A367:K367"/>
    <mergeCell ref="A377:K377"/>
    <mergeCell ref="C350:G350"/>
    <mergeCell ref="I350:J350"/>
    <mergeCell ref="C285:G285"/>
    <mergeCell ref="A276:K276"/>
    <mergeCell ref="A277:K277"/>
    <mergeCell ref="C268:J268"/>
    <mergeCell ref="C267:J267"/>
    <mergeCell ref="C269:J269"/>
    <mergeCell ref="C231:I231"/>
    <mergeCell ref="C237:H237"/>
    <mergeCell ref="C238:H238"/>
    <mergeCell ref="C259:I259"/>
    <mergeCell ref="C260:I260"/>
    <mergeCell ref="C262:I262"/>
    <mergeCell ref="I252:J252"/>
    <mergeCell ref="C227:I227"/>
    <mergeCell ref="C146:H146"/>
    <mergeCell ref="C147:H147"/>
    <mergeCell ref="C148:H148"/>
    <mergeCell ref="C149:H149"/>
    <mergeCell ref="C151:H151"/>
    <mergeCell ref="C152:H152"/>
    <mergeCell ref="I248:J248"/>
    <mergeCell ref="I249:J249"/>
    <mergeCell ref="A156:K156"/>
    <mergeCell ref="C261:I261"/>
    <mergeCell ref="C252:G252"/>
    <mergeCell ref="I251:J251"/>
    <mergeCell ref="C251:G251"/>
    <mergeCell ref="C248:G248"/>
    <mergeCell ref="C250:G250"/>
    <mergeCell ref="C249:G249"/>
    <mergeCell ref="C225:I225"/>
    <mergeCell ref="C224:I224"/>
    <mergeCell ref="C226:I226"/>
    <mergeCell ref="C228:I228"/>
    <mergeCell ref="C229:I229"/>
    <mergeCell ref="C278:G278"/>
    <mergeCell ref="I279:J279"/>
    <mergeCell ref="I280:J280"/>
    <mergeCell ref="I284:J284"/>
    <mergeCell ref="I285:J285"/>
    <mergeCell ref="I286:J286"/>
    <mergeCell ref="C281:G281"/>
    <mergeCell ref="I281:J281"/>
    <mergeCell ref="C282:G282"/>
    <mergeCell ref="I282:J282"/>
    <mergeCell ref="C283:G283"/>
    <mergeCell ref="C386:J386"/>
    <mergeCell ref="C387:J387"/>
    <mergeCell ref="C388:J388"/>
    <mergeCell ref="A337:I337"/>
    <mergeCell ref="C357:J357"/>
    <mergeCell ref="C358:J358"/>
    <mergeCell ref="C310:I310"/>
    <mergeCell ref="C311:I311"/>
    <mergeCell ref="C312:I312"/>
    <mergeCell ref="A340:K340"/>
    <mergeCell ref="C314:I314"/>
    <mergeCell ref="C315:I315"/>
    <mergeCell ref="C323:I323"/>
    <mergeCell ref="C327:I327"/>
    <mergeCell ref="C316:I316"/>
    <mergeCell ref="C317:I317"/>
    <mergeCell ref="C318:I318"/>
    <mergeCell ref="I278:J278"/>
    <mergeCell ref="C279:G279"/>
    <mergeCell ref="C280:G280"/>
    <mergeCell ref="I352:J352"/>
    <mergeCell ref="C432:J432"/>
    <mergeCell ref="C433:J433"/>
    <mergeCell ref="C398:J398"/>
    <mergeCell ref="C399:J399"/>
    <mergeCell ref="C400:J400"/>
    <mergeCell ref="C401:J401"/>
    <mergeCell ref="C402:J402"/>
    <mergeCell ref="C403:J403"/>
    <mergeCell ref="C404:J404"/>
    <mergeCell ref="C405:J405"/>
    <mergeCell ref="C407:J407"/>
    <mergeCell ref="C382:J382"/>
    <mergeCell ref="C383:J383"/>
    <mergeCell ref="A1:K1"/>
    <mergeCell ref="A12:E12"/>
    <mergeCell ref="A13:E13"/>
    <mergeCell ref="G13:J13"/>
    <mergeCell ref="A14:E14"/>
    <mergeCell ref="G14:J14"/>
    <mergeCell ref="F221:I221"/>
    <mergeCell ref="C97:G97"/>
    <mergeCell ref="C98:G98"/>
    <mergeCell ref="A21:K21"/>
    <mergeCell ref="A195:K195"/>
    <mergeCell ref="A121:K121"/>
    <mergeCell ref="C112:J112"/>
    <mergeCell ref="C174:G174"/>
    <mergeCell ref="I174:J174"/>
    <mergeCell ref="C175:G175"/>
    <mergeCell ref="I175:J175"/>
    <mergeCell ref="G118:J118"/>
    <mergeCell ref="C270:J270"/>
    <mergeCell ref="A4:K4"/>
    <mergeCell ref="A3:K3"/>
    <mergeCell ref="A6:K6"/>
    <mergeCell ref="A20:K20"/>
    <mergeCell ref="A32:K32"/>
    <mergeCell ref="A76:K76"/>
    <mergeCell ref="A47:K47"/>
    <mergeCell ref="A90:K90"/>
    <mergeCell ref="A105:K105"/>
    <mergeCell ref="A134:K134"/>
    <mergeCell ref="A164:K164"/>
    <mergeCell ref="C122:H122"/>
    <mergeCell ref="C123:H123"/>
    <mergeCell ref="C124:H124"/>
    <mergeCell ref="C116:J116"/>
    <mergeCell ref="C117:J117"/>
    <mergeCell ref="C114:J114"/>
    <mergeCell ref="B34:H34"/>
    <mergeCell ref="B35:H35"/>
    <mergeCell ref="A44:K44"/>
    <mergeCell ref="G101:J101"/>
    <mergeCell ref="C107:J107"/>
    <mergeCell ref="C94:G94"/>
    <mergeCell ref="C96:G96"/>
    <mergeCell ref="G55:I55"/>
    <mergeCell ref="G56:I56"/>
    <mergeCell ref="G57:I57"/>
    <mergeCell ref="G58:I58"/>
    <mergeCell ref="C110:J110"/>
    <mergeCell ref="C111:J111"/>
    <mergeCell ref="C115:J115"/>
    <mergeCell ref="A8:J8"/>
    <mergeCell ref="A9:E9"/>
    <mergeCell ref="A10:E10"/>
    <mergeCell ref="A15:E15"/>
    <mergeCell ref="A157:H157"/>
    <mergeCell ref="A17:E17"/>
    <mergeCell ref="G9:J9"/>
    <mergeCell ref="G10:J10"/>
    <mergeCell ref="G15:J15"/>
    <mergeCell ref="G16:J16"/>
    <mergeCell ref="G17:J17"/>
    <mergeCell ref="G11:J11"/>
    <mergeCell ref="G12:J12"/>
    <mergeCell ref="A11:E11"/>
    <mergeCell ref="A29:K29"/>
    <mergeCell ref="A102:K102"/>
    <mergeCell ref="A119:F119"/>
    <mergeCell ref="G128:J128"/>
    <mergeCell ref="G153:J153"/>
    <mergeCell ref="G154:J154"/>
    <mergeCell ref="B40:H40"/>
    <mergeCell ref="B41:H41"/>
    <mergeCell ref="C145:H145"/>
    <mergeCell ref="G18:J18"/>
    <mergeCell ref="G88:J88"/>
    <mergeCell ref="A88:F88"/>
    <mergeCell ref="G71:J71"/>
    <mergeCell ref="G99:J99"/>
    <mergeCell ref="B36:H36"/>
    <mergeCell ref="B37:H37"/>
    <mergeCell ref="B38:H38"/>
    <mergeCell ref="G119:J119"/>
    <mergeCell ref="B39:H39"/>
    <mergeCell ref="L423:U423"/>
    <mergeCell ref="V423:AF423"/>
    <mergeCell ref="AG423:AQ423"/>
    <mergeCell ref="AR423:BB423"/>
    <mergeCell ref="BC423:BM423"/>
    <mergeCell ref="BN423:BX423"/>
    <mergeCell ref="BY423:CI423"/>
    <mergeCell ref="CJ423:CT423"/>
    <mergeCell ref="CU423:DE423"/>
    <mergeCell ref="DF423:DP423"/>
    <mergeCell ref="DQ423:EA423"/>
    <mergeCell ref="EB423:EL423"/>
    <mergeCell ref="EM423:EW423"/>
    <mergeCell ref="EX423:FH423"/>
    <mergeCell ref="FI423:FS423"/>
    <mergeCell ref="FT423:GD423"/>
    <mergeCell ref="A7:K7"/>
    <mergeCell ref="A158:H158"/>
    <mergeCell ref="I92:J92"/>
    <mergeCell ref="I93:J93"/>
    <mergeCell ref="I94:J94"/>
    <mergeCell ref="A423:K423"/>
    <mergeCell ref="C343:G343"/>
    <mergeCell ref="C344:G344"/>
    <mergeCell ref="C345:G345"/>
    <mergeCell ref="C346:G346"/>
    <mergeCell ref="C87:I87"/>
    <mergeCell ref="C322:I322"/>
    <mergeCell ref="C326:I326"/>
    <mergeCell ref="C324:I324"/>
    <mergeCell ref="C325:I325"/>
    <mergeCell ref="A16:E16"/>
    <mergeCell ref="JZ423:KJ423"/>
    <mergeCell ref="KK423:KU423"/>
    <mergeCell ref="KV423:LF423"/>
    <mergeCell ref="LG423:LQ423"/>
    <mergeCell ref="LR423:MB423"/>
    <mergeCell ref="MC423:MM423"/>
    <mergeCell ref="MN423:MX423"/>
    <mergeCell ref="MY423:NI423"/>
    <mergeCell ref="NJ423:NT423"/>
    <mergeCell ref="GE423:GO423"/>
    <mergeCell ref="GP423:GZ423"/>
    <mergeCell ref="HA423:HK423"/>
    <mergeCell ref="HL423:HV423"/>
    <mergeCell ref="HW423:IG423"/>
    <mergeCell ref="IH423:IR423"/>
    <mergeCell ref="IS423:JC423"/>
    <mergeCell ref="JD423:JN423"/>
    <mergeCell ref="JO423:JY423"/>
    <mergeCell ref="RP423:RZ423"/>
    <mergeCell ref="SA423:SK423"/>
    <mergeCell ref="SL423:SV423"/>
    <mergeCell ref="SW423:TG423"/>
    <mergeCell ref="TH423:TR423"/>
    <mergeCell ref="TS423:UC423"/>
    <mergeCell ref="UD423:UN423"/>
    <mergeCell ref="UO423:UY423"/>
    <mergeCell ref="UZ423:VJ423"/>
    <mergeCell ref="NU423:OE423"/>
    <mergeCell ref="OF423:OP423"/>
    <mergeCell ref="OQ423:PA423"/>
    <mergeCell ref="PB423:PL423"/>
    <mergeCell ref="PM423:PW423"/>
    <mergeCell ref="PX423:QH423"/>
    <mergeCell ref="QI423:QS423"/>
    <mergeCell ref="QT423:RD423"/>
    <mergeCell ref="RE423:RO423"/>
    <mergeCell ref="ZF423:ZP423"/>
    <mergeCell ref="ZQ423:AAA423"/>
    <mergeCell ref="AAB423:AAL423"/>
    <mergeCell ref="AAM423:AAW423"/>
    <mergeCell ref="AAX423:ABH423"/>
    <mergeCell ref="ABI423:ABS423"/>
    <mergeCell ref="ABT423:ACD423"/>
    <mergeCell ref="ACE423:ACO423"/>
    <mergeCell ref="ACP423:ACZ423"/>
    <mergeCell ref="VK423:VU423"/>
    <mergeCell ref="VV423:WF423"/>
    <mergeCell ref="WG423:WQ423"/>
    <mergeCell ref="WR423:XB423"/>
    <mergeCell ref="XC423:XM423"/>
    <mergeCell ref="XN423:XX423"/>
    <mergeCell ref="XY423:YI423"/>
    <mergeCell ref="YJ423:YT423"/>
    <mergeCell ref="YU423:ZE423"/>
    <mergeCell ref="AGV423:AHF423"/>
    <mergeCell ref="AHG423:AHQ423"/>
    <mergeCell ref="AHR423:AIB423"/>
    <mergeCell ref="AIC423:AIM423"/>
    <mergeCell ref="AIN423:AIX423"/>
    <mergeCell ref="AIY423:AJI423"/>
    <mergeCell ref="AJJ423:AJT423"/>
    <mergeCell ref="AJU423:AKE423"/>
    <mergeCell ref="AKF423:AKP423"/>
    <mergeCell ref="ADA423:ADK423"/>
    <mergeCell ref="ADL423:ADV423"/>
    <mergeCell ref="ADW423:AEG423"/>
    <mergeCell ref="AEH423:AER423"/>
    <mergeCell ref="AES423:AFC423"/>
    <mergeCell ref="AFD423:AFN423"/>
    <mergeCell ref="AFO423:AFY423"/>
    <mergeCell ref="AFZ423:AGJ423"/>
    <mergeCell ref="AGK423:AGU423"/>
    <mergeCell ref="AOL423:AOV423"/>
    <mergeCell ref="AOW423:APG423"/>
    <mergeCell ref="APH423:APR423"/>
    <mergeCell ref="APS423:AQC423"/>
    <mergeCell ref="AQD423:AQN423"/>
    <mergeCell ref="AQO423:AQY423"/>
    <mergeCell ref="AQZ423:ARJ423"/>
    <mergeCell ref="ARK423:ARU423"/>
    <mergeCell ref="ARV423:ASF423"/>
    <mergeCell ref="AKQ423:ALA423"/>
    <mergeCell ref="ALB423:ALL423"/>
    <mergeCell ref="ALM423:ALW423"/>
    <mergeCell ref="ALX423:AMH423"/>
    <mergeCell ref="AMI423:AMS423"/>
    <mergeCell ref="AMT423:AND423"/>
    <mergeCell ref="ANE423:ANO423"/>
    <mergeCell ref="ANP423:ANZ423"/>
    <mergeCell ref="AOA423:AOK423"/>
    <mergeCell ref="AWB423:AWL423"/>
    <mergeCell ref="AWM423:AWW423"/>
    <mergeCell ref="AWX423:AXH423"/>
    <mergeCell ref="AXI423:AXS423"/>
    <mergeCell ref="AXT423:AYD423"/>
    <mergeCell ref="AYE423:AYO423"/>
    <mergeCell ref="AYP423:AYZ423"/>
    <mergeCell ref="AZA423:AZK423"/>
    <mergeCell ref="AZL423:AZV423"/>
    <mergeCell ref="ASG423:ASQ423"/>
    <mergeCell ref="ASR423:ATB423"/>
    <mergeCell ref="ATC423:ATM423"/>
    <mergeCell ref="ATN423:ATX423"/>
    <mergeCell ref="ATY423:AUI423"/>
    <mergeCell ref="AUJ423:AUT423"/>
    <mergeCell ref="AUU423:AVE423"/>
    <mergeCell ref="AVF423:AVP423"/>
    <mergeCell ref="AVQ423:AWA423"/>
    <mergeCell ref="BDR423:BEB423"/>
    <mergeCell ref="BEC423:BEM423"/>
    <mergeCell ref="BEN423:BEX423"/>
    <mergeCell ref="BEY423:BFI423"/>
    <mergeCell ref="BFJ423:BFT423"/>
    <mergeCell ref="BFU423:BGE423"/>
    <mergeCell ref="BGF423:BGP423"/>
    <mergeCell ref="BGQ423:BHA423"/>
    <mergeCell ref="BHB423:BHL423"/>
    <mergeCell ref="AZW423:BAG423"/>
    <mergeCell ref="BAH423:BAR423"/>
    <mergeCell ref="BAS423:BBC423"/>
    <mergeCell ref="BBD423:BBN423"/>
    <mergeCell ref="BBO423:BBY423"/>
    <mergeCell ref="BBZ423:BCJ423"/>
    <mergeCell ref="BCK423:BCU423"/>
    <mergeCell ref="BCV423:BDF423"/>
    <mergeCell ref="BDG423:BDQ423"/>
    <mergeCell ref="BLH423:BLR423"/>
    <mergeCell ref="BLS423:BMC423"/>
    <mergeCell ref="BMD423:BMN423"/>
    <mergeCell ref="BMO423:BMY423"/>
    <mergeCell ref="BMZ423:BNJ423"/>
    <mergeCell ref="BNK423:BNU423"/>
    <mergeCell ref="BNV423:BOF423"/>
    <mergeCell ref="BOG423:BOQ423"/>
    <mergeCell ref="BOR423:BPB423"/>
    <mergeCell ref="BHM423:BHW423"/>
    <mergeCell ref="BHX423:BIH423"/>
    <mergeCell ref="BII423:BIS423"/>
    <mergeCell ref="BIT423:BJD423"/>
    <mergeCell ref="BJE423:BJO423"/>
    <mergeCell ref="BJP423:BJZ423"/>
    <mergeCell ref="BKA423:BKK423"/>
    <mergeCell ref="BKL423:BKV423"/>
    <mergeCell ref="BKW423:BLG423"/>
    <mergeCell ref="BSX423:BTH423"/>
    <mergeCell ref="BTI423:BTS423"/>
    <mergeCell ref="BTT423:BUD423"/>
    <mergeCell ref="BUE423:BUO423"/>
    <mergeCell ref="BUP423:BUZ423"/>
    <mergeCell ref="BVA423:BVK423"/>
    <mergeCell ref="BVL423:BVV423"/>
    <mergeCell ref="BVW423:BWG423"/>
    <mergeCell ref="BWH423:BWR423"/>
    <mergeCell ref="BPC423:BPM423"/>
    <mergeCell ref="BPN423:BPX423"/>
    <mergeCell ref="BPY423:BQI423"/>
    <mergeCell ref="BQJ423:BQT423"/>
    <mergeCell ref="BQU423:BRE423"/>
    <mergeCell ref="BRF423:BRP423"/>
    <mergeCell ref="BRQ423:BSA423"/>
    <mergeCell ref="BSB423:BSL423"/>
    <mergeCell ref="BSM423:BSW423"/>
    <mergeCell ref="CAN423:CAX423"/>
    <mergeCell ref="CAY423:CBI423"/>
    <mergeCell ref="CBJ423:CBT423"/>
    <mergeCell ref="CBU423:CCE423"/>
    <mergeCell ref="CCF423:CCP423"/>
    <mergeCell ref="CCQ423:CDA423"/>
    <mergeCell ref="CDB423:CDL423"/>
    <mergeCell ref="CDM423:CDW423"/>
    <mergeCell ref="CDX423:CEH423"/>
    <mergeCell ref="BWS423:BXC423"/>
    <mergeCell ref="BXD423:BXN423"/>
    <mergeCell ref="BXO423:BXY423"/>
    <mergeCell ref="BXZ423:BYJ423"/>
    <mergeCell ref="BYK423:BYU423"/>
    <mergeCell ref="BYV423:BZF423"/>
    <mergeCell ref="BZG423:BZQ423"/>
    <mergeCell ref="BZR423:CAB423"/>
    <mergeCell ref="CAC423:CAM423"/>
    <mergeCell ref="CID423:CIN423"/>
    <mergeCell ref="CIO423:CIY423"/>
    <mergeCell ref="CIZ423:CJJ423"/>
    <mergeCell ref="CJK423:CJU423"/>
    <mergeCell ref="CJV423:CKF423"/>
    <mergeCell ref="CKG423:CKQ423"/>
    <mergeCell ref="CKR423:CLB423"/>
    <mergeCell ref="CLC423:CLM423"/>
    <mergeCell ref="CLN423:CLX423"/>
    <mergeCell ref="CEI423:CES423"/>
    <mergeCell ref="CET423:CFD423"/>
    <mergeCell ref="CFE423:CFO423"/>
    <mergeCell ref="CFP423:CFZ423"/>
    <mergeCell ref="CGA423:CGK423"/>
    <mergeCell ref="CGL423:CGV423"/>
    <mergeCell ref="CGW423:CHG423"/>
    <mergeCell ref="CHH423:CHR423"/>
    <mergeCell ref="CHS423:CIC423"/>
    <mergeCell ref="CPT423:CQD423"/>
    <mergeCell ref="CQE423:CQO423"/>
    <mergeCell ref="CQP423:CQZ423"/>
    <mergeCell ref="CRA423:CRK423"/>
    <mergeCell ref="CRL423:CRV423"/>
    <mergeCell ref="CRW423:CSG423"/>
    <mergeCell ref="CSH423:CSR423"/>
    <mergeCell ref="CSS423:CTC423"/>
    <mergeCell ref="CTD423:CTN423"/>
    <mergeCell ref="CLY423:CMI423"/>
    <mergeCell ref="CMJ423:CMT423"/>
    <mergeCell ref="CMU423:CNE423"/>
    <mergeCell ref="CNF423:CNP423"/>
    <mergeCell ref="CNQ423:COA423"/>
    <mergeCell ref="COB423:COL423"/>
    <mergeCell ref="COM423:COW423"/>
    <mergeCell ref="COX423:CPH423"/>
    <mergeCell ref="CPI423:CPS423"/>
    <mergeCell ref="CXJ423:CXT423"/>
    <mergeCell ref="CXU423:CYE423"/>
    <mergeCell ref="CYF423:CYP423"/>
    <mergeCell ref="CYQ423:CZA423"/>
    <mergeCell ref="CZB423:CZL423"/>
    <mergeCell ref="CZM423:CZW423"/>
    <mergeCell ref="CZX423:DAH423"/>
    <mergeCell ref="DAI423:DAS423"/>
    <mergeCell ref="DAT423:DBD423"/>
    <mergeCell ref="CTO423:CTY423"/>
    <mergeCell ref="CTZ423:CUJ423"/>
    <mergeCell ref="CUK423:CUU423"/>
    <mergeCell ref="CUV423:CVF423"/>
    <mergeCell ref="CVG423:CVQ423"/>
    <mergeCell ref="CVR423:CWB423"/>
    <mergeCell ref="CWC423:CWM423"/>
    <mergeCell ref="CWN423:CWX423"/>
    <mergeCell ref="CWY423:CXI423"/>
    <mergeCell ref="DEZ423:DFJ423"/>
    <mergeCell ref="DFK423:DFU423"/>
    <mergeCell ref="DFV423:DGF423"/>
    <mergeCell ref="DGG423:DGQ423"/>
    <mergeCell ref="DGR423:DHB423"/>
    <mergeCell ref="DHC423:DHM423"/>
    <mergeCell ref="DHN423:DHX423"/>
    <mergeCell ref="DHY423:DII423"/>
    <mergeCell ref="DIJ423:DIT423"/>
    <mergeCell ref="DBE423:DBO423"/>
    <mergeCell ref="DBP423:DBZ423"/>
    <mergeCell ref="DCA423:DCK423"/>
    <mergeCell ref="DCL423:DCV423"/>
    <mergeCell ref="DCW423:DDG423"/>
    <mergeCell ref="DDH423:DDR423"/>
    <mergeCell ref="DDS423:DEC423"/>
    <mergeCell ref="DED423:DEN423"/>
    <mergeCell ref="DEO423:DEY423"/>
    <mergeCell ref="DMP423:DMZ423"/>
    <mergeCell ref="DNA423:DNK423"/>
    <mergeCell ref="DNL423:DNV423"/>
    <mergeCell ref="DNW423:DOG423"/>
    <mergeCell ref="DOH423:DOR423"/>
    <mergeCell ref="DOS423:DPC423"/>
    <mergeCell ref="DPD423:DPN423"/>
    <mergeCell ref="DPO423:DPY423"/>
    <mergeCell ref="DPZ423:DQJ423"/>
    <mergeCell ref="DIU423:DJE423"/>
    <mergeCell ref="DJF423:DJP423"/>
    <mergeCell ref="DJQ423:DKA423"/>
    <mergeCell ref="DKB423:DKL423"/>
    <mergeCell ref="DKM423:DKW423"/>
    <mergeCell ref="DKX423:DLH423"/>
    <mergeCell ref="DLI423:DLS423"/>
    <mergeCell ref="DLT423:DMD423"/>
    <mergeCell ref="DME423:DMO423"/>
    <mergeCell ref="DUF423:DUP423"/>
    <mergeCell ref="DUQ423:DVA423"/>
    <mergeCell ref="DVB423:DVL423"/>
    <mergeCell ref="DVM423:DVW423"/>
    <mergeCell ref="DVX423:DWH423"/>
    <mergeCell ref="DWI423:DWS423"/>
    <mergeCell ref="DWT423:DXD423"/>
    <mergeCell ref="DXE423:DXO423"/>
    <mergeCell ref="DXP423:DXZ423"/>
    <mergeCell ref="DQK423:DQU423"/>
    <mergeCell ref="DQV423:DRF423"/>
    <mergeCell ref="DRG423:DRQ423"/>
    <mergeCell ref="DRR423:DSB423"/>
    <mergeCell ref="DSC423:DSM423"/>
    <mergeCell ref="DSN423:DSX423"/>
    <mergeCell ref="DSY423:DTI423"/>
    <mergeCell ref="DTJ423:DTT423"/>
    <mergeCell ref="DTU423:DUE423"/>
    <mergeCell ref="EBV423:ECF423"/>
    <mergeCell ref="ECG423:ECQ423"/>
    <mergeCell ref="ECR423:EDB423"/>
    <mergeCell ref="EDC423:EDM423"/>
    <mergeCell ref="EDN423:EDX423"/>
    <mergeCell ref="EDY423:EEI423"/>
    <mergeCell ref="EEJ423:EET423"/>
    <mergeCell ref="EEU423:EFE423"/>
    <mergeCell ref="EFF423:EFP423"/>
    <mergeCell ref="DYA423:DYK423"/>
    <mergeCell ref="DYL423:DYV423"/>
    <mergeCell ref="DYW423:DZG423"/>
    <mergeCell ref="DZH423:DZR423"/>
    <mergeCell ref="DZS423:EAC423"/>
    <mergeCell ref="EAD423:EAN423"/>
    <mergeCell ref="EAO423:EAY423"/>
    <mergeCell ref="EAZ423:EBJ423"/>
    <mergeCell ref="EBK423:EBU423"/>
    <mergeCell ref="EJL423:EJV423"/>
    <mergeCell ref="EJW423:EKG423"/>
    <mergeCell ref="EKH423:EKR423"/>
    <mergeCell ref="EKS423:ELC423"/>
    <mergeCell ref="ELD423:ELN423"/>
    <mergeCell ref="ELO423:ELY423"/>
    <mergeCell ref="ELZ423:EMJ423"/>
    <mergeCell ref="EMK423:EMU423"/>
    <mergeCell ref="EMV423:ENF423"/>
    <mergeCell ref="EFQ423:EGA423"/>
    <mergeCell ref="EGB423:EGL423"/>
    <mergeCell ref="EGM423:EGW423"/>
    <mergeCell ref="EGX423:EHH423"/>
    <mergeCell ref="EHI423:EHS423"/>
    <mergeCell ref="EHT423:EID423"/>
    <mergeCell ref="EIE423:EIO423"/>
    <mergeCell ref="EIP423:EIZ423"/>
    <mergeCell ref="EJA423:EJK423"/>
    <mergeCell ref="ERB423:ERL423"/>
    <mergeCell ref="ERM423:ERW423"/>
    <mergeCell ref="ERX423:ESH423"/>
    <mergeCell ref="ESI423:ESS423"/>
    <mergeCell ref="EST423:ETD423"/>
    <mergeCell ref="ETE423:ETO423"/>
    <mergeCell ref="ETP423:ETZ423"/>
    <mergeCell ref="EUA423:EUK423"/>
    <mergeCell ref="EUL423:EUV423"/>
    <mergeCell ref="ENG423:ENQ423"/>
    <mergeCell ref="ENR423:EOB423"/>
    <mergeCell ref="EOC423:EOM423"/>
    <mergeCell ref="EON423:EOX423"/>
    <mergeCell ref="EOY423:EPI423"/>
    <mergeCell ref="EPJ423:EPT423"/>
    <mergeCell ref="EPU423:EQE423"/>
    <mergeCell ref="EQF423:EQP423"/>
    <mergeCell ref="EQQ423:ERA423"/>
    <mergeCell ref="EYR423:EZB423"/>
    <mergeCell ref="EZC423:EZM423"/>
    <mergeCell ref="EZN423:EZX423"/>
    <mergeCell ref="EZY423:FAI423"/>
    <mergeCell ref="FAJ423:FAT423"/>
    <mergeCell ref="FAU423:FBE423"/>
    <mergeCell ref="FBF423:FBP423"/>
    <mergeCell ref="FBQ423:FCA423"/>
    <mergeCell ref="FCB423:FCL423"/>
    <mergeCell ref="EUW423:EVG423"/>
    <mergeCell ref="EVH423:EVR423"/>
    <mergeCell ref="EVS423:EWC423"/>
    <mergeCell ref="EWD423:EWN423"/>
    <mergeCell ref="EWO423:EWY423"/>
    <mergeCell ref="EWZ423:EXJ423"/>
    <mergeCell ref="EXK423:EXU423"/>
    <mergeCell ref="EXV423:EYF423"/>
    <mergeCell ref="EYG423:EYQ423"/>
    <mergeCell ref="FGH423:FGR423"/>
    <mergeCell ref="FGS423:FHC423"/>
    <mergeCell ref="FHD423:FHN423"/>
    <mergeCell ref="FHO423:FHY423"/>
    <mergeCell ref="FHZ423:FIJ423"/>
    <mergeCell ref="FIK423:FIU423"/>
    <mergeCell ref="FIV423:FJF423"/>
    <mergeCell ref="FJG423:FJQ423"/>
    <mergeCell ref="FJR423:FKB423"/>
    <mergeCell ref="FCM423:FCW423"/>
    <mergeCell ref="FCX423:FDH423"/>
    <mergeCell ref="FDI423:FDS423"/>
    <mergeCell ref="FDT423:FED423"/>
    <mergeCell ref="FEE423:FEO423"/>
    <mergeCell ref="FEP423:FEZ423"/>
    <mergeCell ref="FFA423:FFK423"/>
    <mergeCell ref="FFL423:FFV423"/>
    <mergeCell ref="FFW423:FGG423"/>
    <mergeCell ref="FNX423:FOH423"/>
    <mergeCell ref="FOI423:FOS423"/>
    <mergeCell ref="FOT423:FPD423"/>
    <mergeCell ref="FPE423:FPO423"/>
    <mergeCell ref="FPP423:FPZ423"/>
    <mergeCell ref="FQA423:FQK423"/>
    <mergeCell ref="FQL423:FQV423"/>
    <mergeCell ref="FQW423:FRG423"/>
    <mergeCell ref="FRH423:FRR423"/>
    <mergeCell ref="FKC423:FKM423"/>
    <mergeCell ref="FKN423:FKX423"/>
    <mergeCell ref="FKY423:FLI423"/>
    <mergeCell ref="FLJ423:FLT423"/>
    <mergeCell ref="FLU423:FME423"/>
    <mergeCell ref="FMF423:FMP423"/>
    <mergeCell ref="FMQ423:FNA423"/>
    <mergeCell ref="FNB423:FNL423"/>
    <mergeCell ref="FNM423:FNW423"/>
    <mergeCell ref="FVN423:FVX423"/>
    <mergeCell ref="FVY423:FWI423"/>
    <mergeCell ref="FWJ423:FWT423"/>
    <mergeCell ref="FWU423:FXE423"/>
    <mergeCell ref="FXF423:FXP423"/>
    <mergeCell ref="FXQ423:FYA423"/>
    <mergeCell ref="FYB423:FYL423"/>
    <mergeCell ref="FYM423:FYW423"/>
    <mergeCell ref="FYX423:FZH423"/>
    <mergeCell ref="FRS423:FSC423"/>
    <mergeCell ref="FSD423:FSN423"/>
    <mergeCell ref="FSO423:FSY423"/>
    <mergeCell ref="FSZ423:FTJ423"/>
    <mergeCell ref="FTK423:FTU423"/>
    <mergeCell ref="FTV423:FUF423"/>
    <mergeCell ref="FUG423:FUQ423"/>
    <mergeCell ref="FUR423:FVB423"/>
    <mergeCell ref="FVC423:FVM423"/>
    <mergeCell ref="GDD423:GDN423"/>
    <mergeCell ref="GDO423:GDY423"/>
    <mergeCell ref="GDZ423:GEJ423"/>
    <mergeCell ref="GEK423:GEU423"/>
    <mergeCell ref="GEV423:GFF423"/>
    <mergeCell ref="GFG423:GFQ423"/>
    <mergeCell ref="GFR423:GGB423"/>
    <mergeCell ref="GGC423:GGM423"/>
    <mergeCell ref="GGN423:GGX423"/>
    <mergeCell ref="FZI423:FZS423"/>
    <mergeCell ref="FZT423:GAD423"/>
    <mergeCell ref="GAE423:GAO423"/>
    <mergeCell ref="GAP423:GAZ423"/>
    <mergeCell ref="GBA423:GBK423"/>
    <mergeCell ref="GBL423:GBV423"/>
    <mergeCell ref="GBW423:GCG423"/>
    <mergeCell ref="GCH423:GCR423"/>
    <mergeCell ref="GCS423:GDC423"/>
    <mergeCell ref="GKT423:GLD423"/>
    <mergeCell ref="GLE423:GLO423"/>
    <mergeCell ref="GLP423:GLZ423"/>
    <mergeCell ref="GMA423:GMK423"/>
    <mergeCell ref="GML423:GMV423"/>
    <mergeCell ref="GMW423:GNG423"/>
    <mergeCell ref="GNH423:GNR423"/>
    <mergeCell ref="GNS423:GOC423"/>
    <mergeCell ref="GOD423:GON423"/>
    <mergeCell ref="GGY423:GHI423"/>
    <mergeCell ref="GHJ423:GHT423"/>
    <mergeCell ref="GHU423:GIE423"/>
    <mergeCell ref="GIF423:GIP423"/>
    <mergeCell ref="GIQ423:GJA423"/>
    <mergeCell ref="GJB423:GJL423"/>
    <mergeCell ref="GJM423:GJW423"/>
    <mergeCell ref="GJX423:GKH423"/>
    <mergeCell ref="GKI423:GKS423"/>
    <mergeCell ref="GSJ423:GST423"/>
    <mergeCell ref="GSU423:GTE423"/>
    <mergeCell ref="GTF423:GTP423"/>
    <mergeCell ref="GTQ423:GUA423"/>
    <mergeCell ref="GUB423:GUL423"/>
    <mergeCell ref="GUM423:GUW423"/>
    <mergeCell ref="GUX423:GVH423"/>
    <mergeCell ref="GVI423:GVS423"/>
    <mergeCell ref="GVT423:GWD423"/>
    <mergeCell ref="GOO423:GOY423"/>
    <mergeCell ref="GOZ423:GPJ423"/>
    <mergeCell ref="GPK423:GPU423"/>
    <mergeCell ref="GPV423:GQF423"/>
    <mergeCell ref="GQG423:GQQ423"/>
    <mergeCell ref="GQR423:GRB423"/>
    <mergeCell ref="GRC423:GRM423"/>
    <mergeCell ref="GRN423:GRX423"/>
    <mergeCell ref="GRY423:GSI423"/>
    <mergeCell ref="GZZ423:HAJ423"/>
    <mergeCell ref="HAK423:HAU423"/>
    <mergeCell ref="HAV423:HBF423"/>
    <mergeCell ref="HBG423:HBQ423"/>
    <mergeCell ref="HBR423:HCB423"/>
    <mergeCell ref="HCC423:HCM423"/>
    <mergeCell ref="HCN423:HCX423"/>
    <mergeCell ref="HCY423:HDI423"/>
    <mergeCell ref="HDJ423:HDT423"/>
    <mergeCell ref="GWE423:GWO423"/>
    <mergeCell ref="GWP423:GWZ423"/>
    <mergeCell ref="GXA423:GXK423"/>
    <mergeCell ref="GXL423:GXV423"/>
    <mergeCell ref="GXW423:GYG423"/>
    <mergeCell ref="GYH423:GYR423"/>
    <mergeCell ref="GYS423:GZC423"/>
    <mergeCell ref="GZD423:GZN423"/>
    <mergeCell ref="GZO423:GZY423"/>
    <mergeCell ref="HHP423:HHZ423"/>
    <mergeCell ref="HIA423:HIK423"/>
    <mergeCell ref="HIL423:HIV423"/>
    <mergeCell ref="HIW423:HJG423"/>
    <mergeCell ref="HJH423:HJR423"/>
    <mergeCell ref="HJS423:HKC423"/>
    <mergeCell ref="HKD423:HKN423"/>
    <mergeCell ref="HKO423:HKY423"/>
    <mergeCell ref="HKZ423:HLJ423"/>
    <mergeCell ref="HDU423:HEE423"/>
    <mergeCell ref="HEF423:HEP423"/>
    <mergeCell ref="HEQ423:HFA423"/>
    <mergeCell ref="HFB423:HFL423"/>
    <mergeCell ref="HFM423:HFW423"/>
    <mergeCell ref="HFX423:HGH423"/>
    <mergeCell ref="HGI423:HGS423"/>
    <mergeCell ref="HGT423:HHD423"/>
    <mergeCell ref="HHE423:HHO423"/>
    <mergeCell ref="HPF423:HPP423"/>
    <mergeCell ref="HPQ423:HQA423"/>
    <mergeCell ref="HQB423:HQL423"/>
    <mergeCell ref="HQM423:HQW423"/>
    <mergeCell ref="HQX423:HRH423"/>
    <mergeCell ref="HRI423:HRS423"/>
    <mergeCell ref="HRT423:HSD423"/>
    <mergeCell ref="HSE423:HSO423"/>
    <mergeCell ref="HSP423:HSZ423"/>
    <mergeCell ref="HLK423:HLU423"/>
    <mergeCell ref="HLV423:HMF423"/>
    <mergeCell ref="HMG423:HMQ423"/>
    <mergeCell ref="HMR423:HNB423"/>
    <mergeCell ref="HNC423:HNM423"/>
    <mergeCell ref="HNN423:HNX423"/>
    <mergeCell ref="HNY423:HOI423"/>
    <mergeCell ref="HOJ423:HOT423"/>
    <mergeCell ref="HOU423:HPE423"/>
    <mergeCell ref="HWV423:HXF423"/>
    <mergeCell ref="HXG423:HXQ423"/>
    <mergeCell ref="HXR423:HYB423"/>
    <mergeCell ref="HYC423:HYM423"/>
    <mergeCell ref="HYN423:HYX423"/>
    <mergeCell ref="HYY423:HZI423"/>
    <mergeCell ref="HZJ423:HZT423"/>
    <mergeCell ref="HZU423:IAE423"/>
    <mergeCell ref="IAF423:IAP423"/>
    <mergeCell ref="HTA423:HTK423"/>
    <mergeCell ref="HTL423:HTV423"/>
    <mergeCell ref="HTW423:HUG423"/>
    <mergeCell ref="HUH423:HUR423"/>
    <mergeCell ref="HUS423:HVC423"/>
    <mergeCell ref="HVD423:HVN423"/>
    <mergeCell ref="HVO423:HVY423"/>
    <mergeCell ref="HVZ423:HWJ423"/>
    <mergeCell ref="HWK423:HWU423"/>
    <mergeCell ref="IEL423:IEV423"/>
    <mergeCell ref="IEW423:IFG423"/>
    <mergeCell ref="IFH423:IFR423"/>
    <mergeCell ref="IFS423:IGC423"/>
    <mergeCell ref="IGD423:IGN423"/>
    <mergeCell ref="IGO423:IGY423"/>
    <mergeCell ref="IGZ423:IHJ423"/>
    <mergeCell ref="IHK423:IHU423"/>
    <mergeCell ref="IHV423:IIF423"/>
    <mergeCell ref="IAQ423:IBA423"/>
    <mergeCell ref="IBB423:IBL423"/>
    <mergeCell ref="IBM423:IBW423"/>
    <mergeCell ref="IBX423:ICH423"/>
    <mergeCell ref="ICI423:ICS423"/>
    <mergeCell ref="ICT423:IDD423"/>
    <mergeCell ref="IDE423:IDO423"/>
    <mergeCell ref="IDP423:IDZ423"/>
    <mergeCell ref="IEA423:IEK423"/>
    <mergeCell ref="IMB423:IML423"/>
    <mergeCell ref="IMM423:IMW423"/>
    <mergeCell ref="IMX423:INH423"/>
    <mergeCell ref="INI423:INS423"/>
    <mergeCell ref="INT423:IOD423"/>
    <mergeCell ref="IOE423:IOO423"/>
    <mergeCell ref="IOP423:IOZ423"/>
    <mergeCell ref="IPA423:IPK423"/>
    <mergeCell ref="IPL423:IPV423"/>
    <mergeCell ref="IIG423:IIQ423"/>
    <mergeCell ref="IIR423:IJB423"/>
    <mergeCell ref="IJC423:IJM423"/>
    <mergeCell ref="IJN423:IJX423"/>
    <mergeCell ref="IJY423:IKI423"/>
    <mergeCell ref="IKJ423:IKT423"/>
    <mergeCell ref="IKU423:ILE423"/>
    <mergeCell ref="ILF423:ILP423"/>
    <mergeCell ref="ILQ423:IMA423"/>
    <mergeCell ref="ITR423:IUB423"/>
    <mergeCell ref="IUC423:IUM423"/>
    <mergeCell ref="IUN423:IUX423"/>
    <mergeCell ref="IUY423:IVI423"/>
    <mergeCell ref="IVJ423:IVT423"/>
    <mergeCell ref="IVU423:IWE423"/>
    <mergeCell ref="IWF423:IWP423"/>
    <mergeCell ref="IWQ423:IXA423"/>
    <mergeCell ref="IXB423:IXL423"/>
    <mergeCell ref="IPW423:IQG423"/>
    <mergeCell ref="IQH423:IQR423"/>
    <mergeCell ref="IQS423:IRC423"/>
    <mergeCell ref="IRD423:IRN423"/>
    <mergeCell ref="IRO423:IRY423"/>
    <mergeCell ref="IRZ423:ISJ423"/>
    <mergeCell ref="ISK423:ISU423"/>
    <mergeCell ref="ISV423:ITF423"/>
    <mergeCell ref="ITG423:ITQ423"/>
    <mergeCell ref="JBH423:JBR423"/>
    <mergeCell ref="JBS423:JCC423"/>
    <mergeCell ref="JCD423:JCN423"/>
    <mergeCell ref="JCO423:JCY423"/>
    <mergeCell ref="JCZ423:JDJ423"/>
    <mergeCell ref="JDK423:JDU423"/>
    <mergeCell ref="JDV423:JEF423"/>
    <mergeCell ref="JEG423:JEQ423"/>
    <mergeCell ref="JER423:JFB423"/>
    <mergeCell ref="IXM423:IXW423"/>
    <mergeCell ref="IXX423:IYH423"/>
    <mergeCell ref="IYI423:IYS423"/>
    <mergeCell ref="IYT423:IZD423"/>
    <mergeCell ref="IZE423:IZO423"/>
    <mergeCell ref="IZP423:IZZ423"/>
    <mergeCell ref="JAA423:JAK423"/>
    <mergeCell ref="JAL423:JAV423"/>
    <mergeCell ref="JAW423:JBG423"/>
    <mergeCell ref="JIX423:JJH423"/>
    <mergeCell ref="JJI423:JJS423"/>
    <mergeCell ref="JJT423:JKD423"/>
    <mergeCell ref="JKE423:JKO423"/>
    <mergeCell ref="JKP423:JKZ423"/>
    <mergeCell ref="JLA423:JLK423"/>
    <mergeCell ref="JLL423:JLV423"/>
    <mergeCell ref="JLW423:JMG423"/>
    <mergeCell ref="JMH423:JMR423"/>
    <mergeCell ref="JFC423:JFM423"/>
    <mergeCell ref="JFN423:JFX423"/>
    <mergeCell ref="JFY423:JGI423"/>
    <mergeCell ref="JGJ423:JGT423"/>
    <mergeCell ref="JGU423:JHE423"/>
    <mergeCell ref="JHF423:JHP423"/>
    <mergeCell ref="JHQ423:JIA423"/>
    <mergeCell ref="JIB423:JIL423"/>
    <mergeCell ref="JIM423:JIW423"/>
    <mergeCell ref="JQN423:JQX423"/>
    <mergeCell ref="JQY423:JRI423"/>
    <mergeCell ref="JRJ423:JRT423"/>
    <mergeCell ref="JRU423:JSE423"/>
    <mergeCell ref="JSF423:JSP423"/>
    <mergeCell ref="JSQ423:JTA423"/>
    <mergeCell ref="JTB423:JTL423"/>
    <mergeCell ref="JTM423:JTW423"/>
    <mergeCell ref="JTX423:JUH423"/>
    <mergeCell ref="JMS423:JNC423"/>
    <mergeCell ref="JND423:JNN423"/>
    <mergeCell ref="JNO423:JNY423"/>
    <mergeCell ref="JNZ423:JOJ423"/>
    <mergeCell ref="JOK423:JOU423"/>
    <mergeCell ref="JOV423:JPF423"/>
    <mergeCell ref="JPG423:JPQ423"/>
    <mergeCell ref="JPR423:JQB423"/>
    <mergeCell ref="JQC423:JQM423"/>
    <mergeCell ref="JYD423:JYN423"/>
    <mergeCell ref="JYO423:JYY423"/>
    <mergeCell ref="JYZ423:JZJ423"/>
    <mergeCell ref="JZK423:JZU423"/>
    <mergeCell ref="JZV423:KAF423"/>
    <mergeCell ref="KAG423:KAQ423"/>
    <mergeCell ref="KAR423:KBB423"/>
    <mergeCell ref="KBC423:KBM423"/>
    <mergeCell ref="KBN423:KBX423"/>
    <mergeCell ref="JUI423:JUS423"/>
    <mergeCell ref="JUT423:JVD423"/>
    <mergeCell ref="JVE423:JVO423"/>
    <mergeCell ref="JVP423:JVZ423"/>
    <mergeCell ref="JWA423:JWK423"/>
    <mergeCell ref="JWL423:JWV423"/>
    <mergeCell ref="JWW423:JXG423"/>
    <mergeCell ref="JXH423:JXR423"/>
    <mergeCell ref="JXS423:JYC423"/>
    <mergeCell ref="KFT423:KGD423"/>
    <mergeCell ref="KGE423:KGO423"/>
    <mergeCell ref="KGP423:KGZ423"/>
    <mergeCell ref="KHA423:KHK423"/>
    <mergeCell ref="KHL423:KHV423"/>
    <mergeCell ref="KHW423:KIG423"/>
    <mergeCell ref="KIH423:KIR423"/>
    <mergeCell ref="KIS423:KJC423"/>
    <mergeCell ref="KJD423:KJN423"/>
    <mergeCell ref="KBY423:KCI423"/>
    <mergeCell ref="KCJ423:KCT423"/>
    <mergeCell ref="KCU423:KDE423"/>
    <mergeCell ref="KDF423:KDP423"/>
    <mergeCell ref="KDQ423:KEA423"/>
    <mergeCell ref="KEB423:KEL423"/>
    <mergeCell ref="KEM423:KEW423"/>
    <mergeCell ref="KEX423:KFH423"/>
    <mergeCell ref="KFI423:KFS423"/>
    <mergeCell ref="KNJ423:KNT423"/>
    <mergeCell ref="KNU423:KOE423"/>
    <mergeCell ref="KOF423:KOP423"/>
    <mergeCell ref="KOQ423:KPA423"/>
    <mergeCell ref="KPB423:KPL423"/>
    <mergeCell ref="KPM423:KPW423"/>
    <mergeCell ref="KPX423:KQH423"/>
    <mergeCell ref="KQI423:KQS423"/>
    <mergeCell ref="KQT423:KRD423"/>
    <mergeCell ref="KJO423:KJY423"/>
    <mergeCell ref="KJZ423:KKJ423"/>
    <mergeCell ref="KKK423:KKU423"/>
    <mergeCell ref="KKV423:KLF423"/>
    <mergeCell ref="KLG423:KLQ423"/>
    <mergeCell ref="KLR423:KMB423"/>
    <mergeCell ref="KMC423:KMM423"/>
    <mergeCell ref="KMN423:KMX423"/>
    <mergeCell ref="KMY423:KNI423"/>
    <mergeCell ref="KUZ423:KVJ423"/>
    <mergeCell ref="KVK423:KVU423"/>
    <mergeCell ref="KVV423:KWF423"/>
    <mergeCell ref="KWG423:KWQ423"/>
    <mergeCell ref="KWR423:KXB423"/>
    <mergeCell ref="KXC423:KXM423"/>
    <mergeCell ref="KXN423:KXX423"/>
    <mergeCell ref="KXY423:KYI423"/>
    <mergeCell ref="KYJ423:KYT423"/>
    <mergeCell ref="KRE423:KRO423"/>
    <mergeCell ref="KRP423:KRZ423"/>
    <mergeCell ref="KSA423:KSK423"/>
    <mergeCell ref="KSL423:KSV423"/>
    <mergeCell ref="KSW423:KTG423"/>
    <mergeCell ref="KTH423:KTR423"/>
    <mergeCell ref="KTS423:KUC423"/>
    <mergeCell ref="KUD423:KUN423"/>
    <mergeCell ref="KUO423:KUY423"/>
    <mergeCell ref="LCP423:LCZ423"/>
    <mergeCell ref="LDA423:LDK423"/>
    <mergeCell ref="LDL423:LDV423"/>
    <mergeCell ref="LDW423:LEG423"/>
    <mergeCell ref="LEH423:LER423"/>
    <mergeCell ref="LES423:LFC423"/>
    <mergeCell ref="LFD423:LFN423"/>
    <mergeCell ref="LFO423:LFY423"/>
    <mergeCell ref="LFZ423:LGJ423"/>
    <mergeCell ref="KYU423:KZE423"/>
    <mergeCell ref="KZF423:KZP423"/>
    <mergeCell ref="KZQ423:LAA423"/>
    <mergeCell ref="LAB423:LAL423"/>
    <mergeCell ref="LAM423:LAW423"/>
    <mergeCell ref="LAX423:LBH423"/>
    <mergeCell ref="LBI423:LBS423"/>
    <mergeCell ref="LBT423:LCD423"/>
    <mergeCell ref="LCE423:LCO423"/>
    <mergeCell ref="LKF423:LKP423"/>
    <mergeCell ref="LKQ423:LLA423"/>
    <mergeCell ref="LLB423:LLL423"/>
    <mergeCell ref="LLM423:LLW423"/>
    <mergeCell ref="LLX423:LMH423"/>
    <mergeCell ref="LMI423:LMS423"/>
    <mergeCell ref="LMT423:LND423"/>
    <mergeCell ref="LNE423:LNO423"/>
    <mergeCell ref="LNP423:LNZ423"/>
    <mergeCell ref="LGK423:LGU423"/>
    <mergeCell ref="LGV423:LHF423"/>
    <mergeCell ref="LHG423:LHQ423"/>
    <mergeCell ref="LHR423:LIB423"/>
    <mergeCell ref="LIC423:LIM423"/>
    <mergeCell ref="LIN423:LIX423"/>
    <mergeCell ref="LIY423:LJI423"/>
    <mergeCell ref="LJJ423:LJT423"/>
    <mergeCell ref="LJU423:LKE423"/>
    <mergeCell ref="LRV423:LSF423"/>
    <mergeCell ref="LSG423:LSQ423"/>
    <mergeCell ref="LSR423:LTB423"/>
    <mergeCell ref="LTC423:LTM423"/>
    <mergeCell ref="LTN423:LTX423"/>
    <mergeCell ref="LTY423:LUI423"/>
    <mergeCell ref="LUJ423:LUT423"/>
    <mergeCell ref="LUU423:LVE423"/>
    <mergeCell ref="LVF423:LVP423"/>
    <mergeCell ref="LOA423:LOK423"/>
    <mergeCell ref="LOL423:LOV423"/>
    <mergeCell ref="LOW423:LPG423"/>
    <mergeCell ref="LPH423:LPR423"/>
    <mergeCell ref="LPS423:LQC423"/>
    <mergeCell ref="LQD423:LQN423"/>
    <mergeCell ref="LQO423:LQY423"/>
    <mergeCell ref="LQZ423:LRJ423"/>
    <mergeCell ref="LRK423:LRU423"/>
    <mergeCell ref="LZL423:LZV423"/>
    <mergeCell ref="LZW423:MAG423"/>
    <mergeCell ref="MAH423:MAR423"/>
    <mergeCell ref="MAS423:MBC423"/>
    <mergeCell ref="MBD423:MBN423"/>
    <mergeCell ref="MBO423:MBY423"/>
    <mergeCell ref="MBZ423:MCJ423"/>
    <mergeCell ref="MCK423:MCU423"/>
    <mergeCell ref="MCV423:MDF423"/>
    <mergeCell ref="LVQ423:LWA423"/>
    <mergeCell ref="LWB423:LWL423"/>
    <mergeCell ref="LWM423:LWW423"/>
    <mergeCell ref="LWX423:LXH423"/>
    <mergeCell ref="LXI423:LXS423"/>
    <mergeCell ref="LXT423:LYD423"/>
    <mergeCell ref="LYE423:LYO423"/>
    <mergeCell ref="LYP423:LYZ423"/>
    <mergeCell ref="LZA423:LZK423"/>
    <mergeCell ref="MHB423:MHL423"/>
    <mergeCell ref="MHM423:MHW423"/>
    <mergeCell ref="MHX423:MIH423"/>
    <mergeCell ref="MII423:MIS423"/>
    <mergeCell ref="MIT423:MJD423"/>
    <mergeCell ref="MJE423:MJO423"/>
    <mergeCell ref="MJP423:MJZ423"/>
    <mergeCell ref="MKA423:MKK423"/>
    <mergeCell ref="MKL423:MKV423"/>
    <mergeCell ref="MDG423:MDQ423"/>
    <mergeCell ref="MDR423:MEB423"/>
    <mergeCell ref="MEC423:MEM423"/>
    <mergeCell ref="MEN423:MEX423"/>
    <mergeCell ref="MEY423:MFI423"/>
    <mergeCell ref="MFJ423:MFT423"/>
    <mergeCell ref="MFU423:MGE423"/>
    <mergeCell ref="MGF423:MGP423"/>
    <mergeCell ref="MGQ423:MHA423"/>
    <mergeCell ref="MOR423:MPB423"/>
    <mergeCell ref="MPC423:MPM423"/>
    <mergeCell ref="MPN423:MPX423"/>
    <mergeCell ref="MPY423:MQI423"/>
    <mergeCell ref="MQJ423:MQT423"/>
    <mergeCell ref="MQU423:MRE423"/>
    <mergeCell ref="MRF423:MRP423"/>
    <mergeCell ref="MRQ423:MSA423"/>
    <mergeCell ref="MSB423:MSL423"/>
    <mergeCell ref="MKW423:MLG423"/>
    <mergeCell ref="MLH423:MLR423"/>
    <mergeCell ref="MLS423:MMC423"/>
    <mergeCell ref="MMD423:MMN423"/>
    <mergeCell ref="MMO423:MMY423"/>
    <mergeCell ref="MMZ423:MNJ423"/>
    <mergeCell ref="MNK423:MNU423"/>
    <mergeCell ref="MNV423:MOF423"/>
    <mergeCell ref="MOG423:MOQ423"/>
    <mergeCell ref="MWH423:MWR423"/>
    <mergeCell ref="MWS423:MXC423"/>
    <mergeCell ref="MXD423:MXN423"/>
    <mergeCell ref="MXO423:MXY423"/>
    <mergeCell ref="MXZ423:MYJ423"/>
    <mergeCell ref="MYK423:MYU423"/>
    <mergeCell ref="MYV423:MZF423"/>
    <mergeCell ref="MZG423:MZQ423"/>
    <mergeCell ref="MZR423:NAB423"/>
    <mergeCell ref="MSM423:MSW423"/>
    <mergeCell ref="MSX423:MTH423"/>
    <mergeCell ref="MTI423:MTS423"/>
    <mergeCell ref="MTT423:MUD423"/>
    <mergeCell ref="MUE423:MUO423"/>
    <mergeCell ref="MUP423:MUZ423"/>
    <mergeCell ref="MVA423:MVK423"/>
    <mergeCell ref="MVL423:MVV423"/>
    <mergeCell ref="MVW423:MWG423"/>
    <mergeCell ref="NDX423:NEH423"/>
    <mergeCell ref="NEI423:NES423"/>
    <mergeCell ref="NET423:NFD423"/>
    <mergeCell ref="NFE423:NFO423"/>
    <mergeCell ref="NFP423:NFZ423"/>
    <mergeCell ref="NGA423:NGK423"/>
    <mergeCell ref="NGL423:NGV423"/>
    <mergeCell ref="NGW423:NHG423"/>
    <mergeCell ref="NHH423:NHR423"/>
    <mergeCell ref="NAC423:NAM423"/>
    <mergeCell ref="NAN423:NAX423"/>
    <mergeCell ref="NAY423:NBI423"/>
    <mergeCell ref="NBJ423:NBT423"/>
    <mergeCell ref="NBU423:NCE423"/>
    <mergeCell ref="NCF423:NCP423"/>
    <mergeCell ref="NCQ423:NDA423"/>
    <mergeCell ref="NDB423:NDL423"/>
    <mergeCell ref="NDM423:NDW423"/>
    <mergeCell ref="NLN423:NLX423"/>
    <mergeCell ref="NLY423:NMI423"/>
    <mergeCell ref="NMJ423:NMT423"/>
    <mergeCell ref="NMU423:NNE423"/>
    <mergeCell ref="NNF423:NNP423"/>
    <mergeCell ref="NNQ423:NOA423"/>
    <mergeCell ref="NOB423:NOL423"/>
    <mergeCell ref="NOM423:NOW423"/>
    <mergeCell ref="NOX423:NPH423"/>
    <mergeCell ref="NHS423:NIC423"/>
    <mergeCell ref="NID423:NIN423"/>
    <mergeCell ref="NIO423:NIY423"/>
    <mergeCell ref="NIZ423:NJJ423"/>
    <mergeCell ref="NJK423:NJU423"/>
    <mergeCell ref="NJV423:NKF423"/>
    <mergeCell ref="NKG423:NKQ423"/>
    <mergeCell ref="NKR423:NLB423"/>
    <mergeCell ref="NLC423:NLM423"/>
    <mergeCell ref="NTD423:NTN423"/>
    <mergeCell ref="NTO423:NTY423"/>
    <mergeCell ref="NTZ423:NUJ423"/>
    <mergeCell ref="NUK423:NUU423"/>
    <mergeCell ref="NUV423:NVF423"/>
    <mergeCell ref="NVG423:NVQ423"/>
    <mergeCell ref="NVR423:NWB423"/>
    <mergeCell ref="NWC423:NWM423"/>
    <mergeCell ref="NWN423:NWX423"/>
    <mergeCell ref="NPI423:NPS423"/>
    <mergeCell ref="NPT423:NQD423"/>
    <mergeCell ref="NQE423:NQO423"/>
    <mergeCell ref="NQP423:NQZ423"/>
    <mergeCell ref="NRA423:NRK423"/>
    <mergeCell ref="NRL423:NRV423"/>
    <mergeCell ref="NRW423:NSG423"/>
    <mergeCell ref="NSH423:NSR423"/>
    <mergeCell ref="NSS423:NTC423"/>
    <mergeCell ref="OAT423:OBD423"/>
    <mergeCell ref="OBE423:OBO423"/>
    <mergeCell ref="OBP423:OBZ423"/>
    <mergeCell ref="OCA423:OCK423"/>
    <mergeCell ref="OCL423:OCV423"/>
    <mergeCell ref="OCW423:ODG423"/>
    <mergeCell ref="ODH423:ODR423"/>
    <mergeCell ref="ODS423:OEC423"/>
    <mergeCell ref="OED423:OEN423"/>
    <mergeCell ref="NWY423:NXI423"/>
    <mergeCell ref="NXJ423:NXT423"/>
    <mergeCell ref="NXU423:NYE423"/>
    <mergeCell ref="NYF423:NYP423"/>
    <mergeCell ref="NYQ423:NZA423"/>
    <mergeCell ref="NZB423:NZL423"/>
    <mergeCell ref="NZM423:NZW423"/>
    <mergeCell ref="NZX423:OAH423"/>
    <mergeCell ref="OAI423:OAS423"/>
    <mergeCell ref="OIJ423:OIT423"/>
    <mergeCell ref="OIU423:OJE423"/>
    <mergeCell ref="OJF423:OJP423"/>
    <mergeCell ref="OJQ423:OKA423"/>
    <mergeCell ref="OKB423:OKL423"/>
    <mergeCell ref="OKM423:OKW423"/>
    <mergeCell ref="OKX423:OLH423"/>
    <mergeCell ref="OLI423:OLS423"/>
    <mergeCell ref="OLT423:OMD423"/>
    <mergeCell ref="OEO423:OEY423"/>
    <mergeCell ref="OEZ423:OFJ423"/>
    <mergeCell ref="OFK423:OFU423"/>
    <mergeCell ref="OFV423:OGF423"/>
    <mergeCell ref="OGG423:OGQ423"/>
    <mergeCell ref="OGR423:OHB423"/>
    <mergeCell ref="OHC423:OHM423"/>
    <mergeCell ref="OHN423:OHX423"/>
    <mergeCell ref="OHY423:OII423"/>
    <mergeCell ref="OPZ423:OQJ423"/>
    <mergeCell ref="OQK423:OQU423"/>
    <mergeCell ref="OQV423:ORF423"/>
    <mergeCell ref="ORG423:ORQ423"/>
    <mergeCell ref="ORR423:OSB423"/>
    <mergeCell ref="OSC423:OSM423"/>
    <mergeCell ref="OSN423:OSX423"/>
    <mergeCell ref="OSY423:OTI423"/>
    <mergeCell ref="OTJ423:OTT423"/>
    <mergeCell ref="OME423:OMO423"/>
    <mergeCell ref="OMP423:OMZ423"/>
    <mergeCell ref="ONA423:ONK423"/>
    <mergeCell ref="ONL423:ONV423"/>
    <mergeCell ref="ONW423:OOG423"/>
    <mergeCell ref="OOH423:OOR423"/>
    <mergeCell ref="OOS423:OPC423"/>
    <mergeCell ref="OPD423:OPN423"/>
    <mergeCell ref="OPO423:OPY423"/>
    <mergeCell ref="OXP423:OXZ423"/>
    <mergeCell ref="OYA423:OYK423"/>
    <mergeCell ref="OYL423:OYV423"/>
    <mergeCell ref="OYW423:OZG423"/>
    <mergeCell ref="OZH423:OZR423"/>
    <mergeCell ref="OZS423:PAC423"/>
    <mergeCell ref="PAD423:PAN423"/>
    <mergeCell ref="PAO423:PAY423"/>
    <mergeCell ref="PAZ423:PBJ423"/>
    <mergeCell ref="OTU423:OUE423"/>
    <mergeCell ref="OUF423:OUP423"/>
    <mergeCell ref="OUQ423:OVA423"/>
    <mergeCell ref="OVB423:OVL423"/>
    <mergeCell ref="OVM423:OVW423"/>
    <mergeCell ref="OVX423:OWH423"/>
    <mergeCell ref="OWI423:OWS423"/>
    <mergeCell ref="OWT423:OXD423"/>
    <mergeCell ref="OXE423:OXO423"/>
    <mergeCell ref="PFF423:PFP423"/>
    <mergeCell ref="PFQ423:PGA423"/>
    <mergeCell ref="PGB423:PGL423"/>
    <mergeCell ref="PGM423:PGW423"/>
    <mergeCell ref="PGX423:PHH423"/>
    <mergeCell ref="PHI423:PHS423"/>
    <mergeCell ref="PHT423:PID423"/>
    <mergeCell ref="PIE423:PIO423"/>
    <mergeCell ref="PIP423:PIZ423"/>
    <mergeCell ref="PBK423:PBU423"/>
    <mergeCell ref="PBV423:PCF423"/>
    <mergeCell ref="PCG423:PCQ423"/>
    <mergeCell ref="PCR423:PDB423"/>
    <mergeCell ref="PDC423:PDM423"/>
    <mergeCell ref="PDN423:PDX423"/>
    <mergeCell ref="PDY423:PEI423"/>
    <mergeCell ref="PEJ423:PET423"/>
    <mergeCell ref="PEU423:PFE423"/>
    <mergeCell ref="PMV423:PNF423"/>
    <mergeCell ref="PNG423:PNQ423"/>
    <mergeCell ref="PNR423:POB423"/>
    <mergeCell ref="POC423:POM423"/>
    <mergeCell ref="PON423:POX423"/>
    <mergeCell ref="POY423:PPI423"/>
    <mergeCell ref="PPJ423:PPT423"/>
    <mergeCell ref="PPU423:PQE423"/>
    <mergeCell ref="PQF423:PQP423"/>
    <mergeCell ref="PJA423:PJK423"/>
    <mergeCell ref="PJL423:PJV423"/>
    <mergeCell ref="PJW423:PKG423"/>
    <mergeCell ref="PKH423:PKR423"/>
    <mergeCell ref="PKS423:PLC423"/>
    <mergeCell ref="PLD423:PLN423"/>
    <mergeCell ref="PLO423:PLY423"/>
    <mergeCell ref="PLZ423:PMJ423"/>
    <mergeCell ref="PMK423:PMU423"/>
    <mergeCell ref="PUL423:PUV423"/>
    <mergeCell ref="PUW423:PVG423"/>
    <mergeCell ref="PVH423:PVR423"/>
    <mergeCell ref="PVS423:PWC423"/>
    <mergeCell ref="PWD423:PWN423"/>
    <mergeCell ref="PWO423:PWY423"/>
    <mergeCell ref="PWZ423:PXJ423"/>
    <mergeCell ref="PXK423:PXU423"/>
    <mergeCell ref="PXV423:PYF423"/>
    <mergeCell ref="PQQ423:PRA423"/>
    <mergeCell ref="PRB423:PRL423"/>
    <mergeCell ref="PRM423:PRW423"/>
    <mergeCell ref="PRX423:PSH423"/>
    <mergeCell ref="PSI423:PSS423"/>
    <mergeCell ref="PST423:PTD423"/>
    <mergeCell ref="PTE423:PTO423"/>
    <mergeCell ref="PTP423:PTZ423"/>
    <mergeCell ref="PUA423:PUK423"/>
    <mergeCell ref="QCB423:QCL423"/>
    <mergeCell ref="QCM423:QCW423"/>
    <mergeCell ref="QCX423:QDH423"/>
    <mergeCell ref="QDI423:QDS423"/>
    <mergeCell ref="QDT423:QED423"/>
    <mergeCell ref="QEE423:QEO423"/>
    <mergeCell ref="QEP423:QEZ423"/>
    <mergeCell ref="QFA423:QFK423"/>
    <mergeCell ref="QFL423:QFV423"/>
    <mergeCell ref="PYG423:PYQ423"/>
    <mergeCell ref="PYR423:PZB423"/>
    <mergeCell ref="PZC423:PZM423"/>
    <mergeCell ref="PZN423:PZX423"/>
    <mergeCell ref="PZY423:QAI423"/>
    <mergeCell ref="QAJ423:QAT423"/>
    <mergeCell ref="QAU423:QBE423"/>
    <mergeCell ref="QBF423:QBP423"/>
    <mergeCell ref="QBQ423:QCA423"/>
    <mergeCell ref="QJR423:QKB423"/>
    <mergeCell ref="QKC423:QKM423"/>
    <mergeCell ref="QKN423:QKX423"/>
    <mergeCell ref="QKY423:QLI423"/>
    <mergeCell ref="QLJ423:QLT423"/>
    <mergeCell ref="QLU423:QME423"/>
    <mergeCell ref="QMF423:QMP423"/>
    <mergeCell ref="QMQ423:QNA423"/>
    <mergeCell ref="QNB423:QNL423"/>
    <mergeCell ref="QFW423:QGG423"/>
    <mergeCell ref="QGH423:QGR423"/>
    <mergeCell ref="QGS423:QHC423"/>
    <mergeCell ref="QHD423:QHN423"/>
    <mergeCell ref="QHO423:QHY423"/>
    <mergeCell ref="QHZ423:QIJ423"/>
    <mergeCell ref="QIK423:QIU423"/>
    <mergeCell ref="QIV423:QJF423"/>
    <mergeCell ref="QJG423:QJQ423"/>
    <mergeCell ref="QRH423:QRR423"/>
    <mergeCell ref="QRS423:QSC423"/>
    <mergeCell ref="QSD423:QSN423"/>
    <mergeCell ref="QSO423:QSY423"/>
    <mergeCell ref="QSZ423:QTJ423"/>
    <mergeCell ref="QTK423:QTU423"/>
    <mergeCell ref="QTV423:QUF423"/>
    <mergeCell ref="QUG423:QUQ423"/>
    <mergeCell ref="QUR423:QVB423"/>
    <mergeCell ref="QNM423:QNW423"/>
    <mergeCell ref="QNX423:QOH423"/>
    <mergeCell ref="QOI423:QOS423"/>
    <mergeCell ref="QOT423:QPD423"/>
    <mergeCell ref="QPE423:QPO423"/>
    <mergeCell ref="QPP423:QPZ423"/>
    <mergeCell ref="QQA423:QQK423"/>
    <mergeCell ref="QQL423:QQV423"/>
    <mergeCell ref="QQW423:QRG423"/>
    <mergeCell ref="QYX423:QZH423"/>
    <mergeCell ref="QZI423:QZS423"/>
    <mergeCell ref="QZT423:RAD423"/>
    <mergeCell ref="RAE423:RAO423"/>
    <mergeCell ref="RAP423:RAZ423"/>
    <mergeCell ref="RBA423:RBK423"/>
    <mergeCell ref="RBL423:RBV423"/>
    <mergeCell ref="RBW423:RCG423"/>
    <mergeCell ref="RCH423:RCR423"/>
    <mergeCell ref="QVC423:QVM423"/>
    <mergeCell ref="QVN423:QVX423"/>
    <mergeCell ref="QVY423:QWI423"/>
    <mergeCell ref="QWJ423:QWT423"/>
    <mergeCell ref="QWU423:QXE423"/>
    <mergeCell ref="QXF423:QXP423"/>
    <mergeCell ref="QXQ423:QYA423"/>
    <mergeCell ref="QYB423:QYL423"/>
    <mergeCell ref="QYM423:QYW423"/>
    <mergeCell ref="RGN423:RGX423"/>
    <mergeCell ref="RGY423:RHI423"/>
    <mergeCell ref="RHJ423:RHT423"/>
    <mergeCell ref="RHU423:RIE423"/>
    <mergeCell ref="RIF423:RIP423"/>
    <mergeCell ref="RIQ423:RJA423"/>
    <mergeCell ref="RJB423:RJL423"/>
    <mergeCell ref="RJM423:RJW423"/>
    <mergeCell ref="RJX423:RKH423"/>
    <mergeCell ref="RCS423:RDC423"/>
    <mergeCell ref="RDD423:RDN423"/>
    <mergeCell ref="RDO423:RDY423"/>
    <mergeCell ref="RDZ423:REJ423"/>
    <mergeCell ref="REK423:REU423"/>
    <mergeCell ref="REV423:RFF423"/>
    <mergeCell ref="RFG423:RFQ423"/>
    <mergeCell ref="RFR423:RGB423"/>
    <mergeCell ref="RGC423:RGM423"/>
    <mergeCell ref="ROD423:RON423"/>
    <mergeCell ref="ROO423:ROY423"/>
    <mergeCell ref="ROZ423:RPJ423"/>
    <mergeCell ref="RPK423:RPU423"/>
    <mergeCell ref="RPV423:RQF423"/>
    <mergeCell ref="RQG423:RQQ423"/>
    <mergeCell ref="RQR423:RRB423"/>
    <mergeCell ref="RRC423:RRM423"/>
    <mergeCell ref="RRN423:RRX423"/>
    <mergeCell ref="RKI423:RKS423"/>
    <mergeCell ref="RKT423:RLD423"/>
    <mergeCell ref="RLE423:RLO423"/>
    <mergeCell ref="RLP423:RLZ423"/>
    <mergeCell ref="RMA423:RMK423"/>
    <mergeCell ref="RML423:RMV423"/>
    <mergeCell ref="RMW423:RNG423"/>
    <mergeCell ref="RNH423:RNR423"/>
    <mergeCell ref="RNS423:ROC423"/>
    <mergeCell ref="RVT423:RWD423"/>
    <mergeCell ref="RWE423:RWO423"/>
    <mergeCell ref="RWP423:RWZ423"/>
    <mergeCell ref="RXA423:RXK423"/>
    <mergeCell ref="RXL423:RXV423"/>
    <mergeCell ref="RXW423:RYG423"/>
    <mergeCell ref="RYH423:RYR423"/>
    <mergeCell ref="RYS423:RZC423"/>
    <mergeCell ref="RZD423:RZN423"/>
    <mergeCell ref="RRY423:RSI423"/>
    <mergeCell ref="RSJ423:RST423"/>
    <mergeCell ref="RSU423:RTE423"/>
    <mergeCell ref="RTF423:RTP423"/>
    <mergeCell ref="RTQ423:RUA423"/>
    <mergeCell ref="RUB423:RUL423"/>
    <mergeCell ref="RUM423:RUW423"/>
    <mergeCell ref="RUX423:RVH423"/>
    <mergeCell ref="RVI423:RVS423"/>
    <mergeCell ref="SDJ423:SDT423"/>
    <mergeCell ref="SDU423:SEE423"/>
    <mergeCell ref="SEF423:SEP423"/>
    <mergeCell ref="SEQ423:SFA423"/>
    <mergeCell ref="SFB423:SFL423"/>
    <mergeCell ref="SFM423:SFW423"/>
    <mergeCell ref="SFX423:SGH423"/>
    <mergeCell ref="SGI423:SGS423"/>
    <mergeCell ref="SGT423:SHD423"/>
    <mergeCell ref="RZO423:RZY423"/>
    <mergeCell ref="RZZ423:SAJ423"/>
    <mergeCell ref="SAK423:SAU423"/>
    <mergeCell ref="SAV423:SBF423"/>
    <mergeCell ref="SBG423:SBQ423"/>
    <mergeCell ref="SBR423:SCB423"/>
    <mergeCell ref="SCC423:SCM423"/>
    <mergeCell ref="SCN423:SCX423"/>
    <mergeCell ref="SCY423:SDI423"/>
    <mergeCell ref="SKZ423:SLJ423"/>
    <mergeCell ref="SLK423:SLU423"/>
    <mergeCell ref="SLV423:SMF423"/>
    <mergeCell ref="SMG423:SMQ423"/>
    <mergeCell ref="SMR423:SNB423"/>
    <mergeCell ref="SNC423:SNM423"/>
    <mergeCell ref="SNN423:SNX423"/>
    <mergeCell ref="SNY423:SOI423"/>
    <mergeCell ref="SOJ423:SOT423"/>
    <mergeCell ref="SHE423:SHO423"/>
    <mergeCell ref="SHP423:SHZ423"/>
    <mergeCell ref="SIA423:SIK423"/>
    <mergeCell ref="SIL423:SIV423"/>
    <mergeCell ref="SIW423:SJG423"/>
    <mergeCell ref="SJH423:SJR423"/>
    <mergeCell ref="SJS423:SKC423"/>
    <mergeCell ref="SKD423:SKN423"/>
    <mergeCell ref="SKO423:SKY423"/>
    <mergeCell ref="SSP423:SSZ423"/>
    <mergeCell ref="STA423:STK423"/>
    <mergeCell ref="STL423:STV423"/>
    <mergeCell ref="STW423:SUG423"/>
    <mergeCell ref="SUH423:SUR423"/>
    <mergeCell ref="SUS423:SVC423"/>
    <mergeCell ref="SVD423:SVN423"/>
    <mergeCell ref="SVO423:SVY423"/>
    <mergeCell ref="SVZ423:SWJ423"/>
    <mergeCell ref="SOU423:SPE423"/>
    <mergeCell ref="SPF423:SPP423"/>
    <mergeCell ref="SPQ423:SQA423"/>
    <mergeCell ref="SQB423:SQL423"/>
    <mergeCell ref="SQM423:SQW423"/>
    <mergeCell ref="SQX423:SRH423"/>
    <mergeCell ref="SRI423:SRS423"/>
    <mergeCell ref="SRT423:SSD423"/>
    <mergeCell ref="SSE423:SSO423"/>
    <mergeCell ref="TAF423:TAP423"/>
    <mergeCell ref="TAQ423:TBA423"/>
    <mergeCell ref="TBB423:TBL423"/>
    <mergeCell ref="TBM423:TBW423"/>
    <mergeCell ref="TBX423:TCH423"/>
    <mergeCell ref="TCI423:TCS423"/>
    <mergeCell ref="TCT423:TDD423"/>
    <mergeCell ref="TDE423:TDO423"/>
    <mergeCell ref="TDP423:TDZ423"/>
    <mergeCell ref="SWK423:SWU423"/>
    <mergeCell ref="SWV423:SXF423"/>
    <mergeCell ref="SXG423:SXQ423"/>
    <mergeCell ref="SXR423:SYB423"/>
    <mergeCell ref="SYC423:SYM423"/>
    <mergeCell ref="SYN423:SYX423"/>
    <mergeCell ref="SYY423:SZI423"/>
    <mergeCell ref="SZJ423:SZT423"/>
    <mergeCell ref="SZU423:TAE423"/>
    <mergeCell ref="THV423:TIF423"/>
    <mergeCell ref="TIG423:TIQ423"/>
    <mergeCell ref="TIR423:TJB423"/>
    <mergeCell ref="TJC423:TJM423"/>
    <mergeCell ref="TJN423:TJX423"/>
    <mergeCell ref="TJY423:TKI423"/>
    <mergeCell ref="TKJ423:TKT423"/>
    <mergeCell ref="TKU423:TLE423"/>
    <mergeCell ref="TLF423:TLP423"/>
    <mergeCell ref="TEA423:TEK423"/>
    <mergeCell ref="TEL423:TEV423"/>
    <mergeCell ref="TEW423:TFG423"/>
    <mergeCell ref="TFH423:TFR423"/>
    <mergeCell ref="TFS423:TGC423"/>
    <mergeCell ref="TGD423:TGN423"/>
    <mergeCell ref="TGO423:TGY423"/>
    <mergeCell ref="TGZ423:THJ423"/>
    <mergeCell ref="THK423:THU423"/>
    <mergeCell ref="TPL423:TPV423"/>
    <mergeCell ref="TPW423:TQG423"/>
    <mergeCell ref="TQH423:TQR423"/>
    <mergeCell ref="TQS423:TRC423"/>
    <mergeCell ref="TRD423:TRN423"/>
    <mergeCell ref="TRO423:TRY423"/>
    <mergeCell ref="TRZ423:TSJ423"/>
    <mergeCell ref="TSK423:TSU423"/>
    <mergeCell ref="TSV423:TTF423"/>
    <mergeCell ref="TLQ423:TMA423"/>
    <mergeCell ref="TMB423:TML423"/>
    <mergeCell ref="TMM423:TMW423"/>
    <mergeCell ref="TMX423:TNH423"/>
    <mergeCell ref="TNI423:TNS423"/>
    <mergeCell ref="TNT423:TOD423"/>
    <mergeCell ref="TOE423:TOO423"/>
    <mergeCell ref="TOP423:TOZ423"/>
    <mergeCell ref="TPA423:TPK423"/>
    <mergeCell ref="TXB423:TXL423"/>
    <mergeCell ref="TXM423:TXW423"/>
    <mergeCell ref="TXX423:TYH423"/>
    <mergeCell ref="TYI423:TYS423"/>
    <mergeCell ref="TYT423:TZD423"/>
    <mergeCell ref="TZE423:TZO423"/>
    <mergeCell ref="TZP423:TZZ423"/>
    <mergeCell ref="UAA423:UAK423"/>
    <mergeCell ref="UAL423:UAV423"/>
    <mergeCell ref="TTG423:TTQ423"/>
    <mergeCell ref="TTR423:TUB423"/>
    <mergeCell ref="TUC423:TUM423"/>
    <mergeCell ref="TUN423:TUX423"/>
    <mergeCell ref="TUY423:TVI423"/>
    <mergeCell ref="TVJ423:TVT423"/>
    <mergeCell ref="TVU423:TWE423"/>
    <mergeCell ref="TWF423:TWP423"/>
    <mergeCell ref="TWQ423:TXA423"/>
    <mergeCell ref="UER423:UFB423"/>
    <mergeCell ref="UFC423:UFM423"/>
    <mergeCell ref="UFN423:UFX423"/>
    <mergeCell ref="UFY423:UGI423"/>
    <mergeCell ref="UGJ423:UGT423"/>
    <mergeCell ref="UGU423:UHE423"/>
    <mergeCell ref="UHF423:UHP423"/>
    <mergeCell ref="UHQ423:UIA423"/>
    <mergeCell ref="UIB423:UIL423"/>
    <mergeCell ref="UAW423:UBG423"/>
    <mergeCell ref="UBH423:UBR423"/>
    <mergeCell ref="UBS423:UCC423"/>
    <mergeCell ref="UCD423:UCN423"/>
    <mergeCell ref="UCO423:UCY423"/>
    <mergeCell ref="UCZ423:UDJ423"/>
    <mergeCell ref="UDK423:UDU423"/>
    <mergeCell ref="UDV423:UEF423"/>
    <mergeCell ref="UEG423:UEQ423"/>
    <mergeCell ref="UMH423:UMR423"/>
    <mergeCell ref="UMS423:UNC423"/>
    <mergeCell ref="UND423:UNN423"/>
    <mergeCell ref="UNO423:UNY423"/>
    <mergeCell ref="UNZ423:UOJ423"/>
    <mergeCell ref="UOK423:UOU423"/>
    <mergeCell ref="UOV423:UPF423"/>
    <mergeCell ref="UPG423:UPQ423"/>
    <mergeCell ref="UPR423:UQB423"/>
    <mergeCell ref="UIM423:UIW423"/>
    <mergeCell ref="UIX423:UJH423"/>
    <mergeCell ref="UJI423:UJS423"/>
    <mergeCell ref="UJT423:UKD423"/>
    <mergeCell ref="UKE423:UKO423"/>
    <mergeCell ref="UKP423:UKZ423"/>
    <mergeCell ref="ULA423:ULK423"/>
    <mergeCell ref="ULL423:ULV423"/>
    <mergeCell ref="ULW423:UMG423"/>
    <mergeCell ref="UTX423:UUH423"/>
    <mergeCell ref="UUI423:UUS423"/>
    <mergeCell ref="UUT423:UVD423"/>
    <mergeCell ref="UVE423:UVO423"/>
    <mergeCell ref="UVP423:UVZ423"/>
    <mergeCell ref="UWA423:UWK423"/>
    <mergeCell ref="UWL423:UWV423"/>
    <mergeCell ref="UWW423:UXG423"/>
    <mergeCell ref="UXH423:UXR423"/>
    <mergeCell ref="UQC423:UQM423"/>
    <mergeCell ref="UQN423:UQX423"/>
    <mergeCell ref="UQY423:URI423"/>
    <mergeCell ref="URJ423:URT423"/>
    <mergeCell ref="URU423:USE423"/>
    <mergeCell ref="USF423:USP423"/>
    <mergeCell ref="USQ423:UTA423"/>
    <mergeCell ref="UTB423:UTL423"/>
    <mergeCell ref="UTM423:UTW423"/>
    <mergeCell ref="VBN423:VBX423"/>
    <mergeCell ref="VBY423:VCI423"/>
    <mergeCell ref="VCJ423:VCT423"/>
    <mergeCell ref="VCU423:VDE423"/>
    <mergeCell ref="VDF423:VDP423"/>
    <mergeCell ref="VDQ423:VEA423"/>
    <mergeCell ref="VEB423:VEL423"/>
    <mergeCell ref="VEM423:VEW423"/>
    <mergeCell ref="VEX423:VFH423"/>
    <mergeCell ref="UXS423:UYC423"/>
    <mergeCell ref="UYD423:UYN423"/>
    <mergeCell ref="UYO423:UYY423"/>
    <mergeCell ref="UYZ423:UZJ423"/>
    <mergeCell ref="UZK423:UZU423"/>
    <mergeCell ref="UZV423:VAF423"/>
    <mergeCell ref="VAG423:VAQ423"/>
    <mergeCell ref="VAR423:VBB423"/>
    <mergeCell ref="VBC423:VBM423"/>
    <mergeCell ref="VJD423:VJN423"/>
    <mergeCell ref="VJO423:VJY423"/>
    <mergeCell ref="VJZ423:VKJ423"/>
    <mergeCell ref="VKK423:VKU423"/>
    <mergeCell ref="VKV423:VLF423"/>
    <mergeCell ref="VLG423:VLQ423"/>
    <mergeCell ref="VLR423:VMB423"/>
    <mergeCell ref="VMC423:VMM423"/>
    <mergeCell ref="VMN423:VMX423"/>
    <mergeCell ref="VFI423:VFS423"/>
    <mergeCell ref="VFT423:VGD423"/>
    <mergeCell ref="VGE423:VGO423"/>
    <mergeCell ref="VGP423:VGZ423"/>
    <mergeCell ref="VHA423:VHK423"/>
    <mergeCell ref="VHL423:VHV423"/>
    <mergeCell ref="VHW423:VIG423"/>
    <mergeCell ref="VIH423:VIR423"/>
    <mergeCell ref="VIS423:VJC423"/>
    <mergeCell ref="VQT423:VRD423"/>
    <mergeCell ref="VRE423:VRO423"/>
    <mergeCell ref="VRP423:VRZ423"/>
    <mergeCell ref="VSA423:VSK423"/>
    <mergeCell ref="VSL423:VSV423"/>
    <mergeCell ref="VSW423:VTG423"/>
    <mergeCell ref="VTH423:VTR423"/>
    <mergeCell ref="VTS423:VUC423"/>
    <mergeCell ref="VUD423:VUN423"/>
    <mergeCell ref="VMY423:VNI423"/>
    <mergeCell ref="VNJ423:VNT423"/>
    <mergeCell ref="VNU423:VOE423"/>
    <mergeCell ref="VOF423:VOP423"/>
    <mergeCell ref="VOQ423:VPA423"/>
    <mergeCell ref="VPB423:VPL423"/>
    <mergeCell ref="VPM423:VPW423"/>
    <mergeCell ref="VPX423:VQH423"/>
    <mergeCell ref="VQI423:VQS423"/>
    <mergeCell ref="VYJ423:VYT423"/>
    <mergeCell ref="VYU423:VZE423"/>
    <mergeCell ref="VZF423:VZP423"/>
    <mergeCell ref="VZQ423:WAA423"/>
    <mergeCell ref="WAB423:WAL423"/>
    <mergeCell ref="WAM423:WAW423"/>
    <mergeCell ref="WAX423:WBH423"/>
    <mergeCell ref="WBI423:WBS423"/>
    <mergeCell ref="WBT423:WCD423"/>
    <mergeCell ref="VUO423:VUY423"/>
    <mergeCell ref="VUZ423:VVJ423"/>
    <mergeCell ref="VVK423:VVU423"/>
    <mergeCell ref="VVV423:VWF423"/>
    <mergeCell ref="VWG423:VWQ423"/>
    <mergeCell ref="VWR423:VXB423"/>
    <mergeCell ref="VXC423:VXM423"/>
    <mergeCell ref="VXN423:VXX423"/>
    <mergeCell ref="VXY423:VYI423"/>
    <mergeCell ref="WFZ423:WGJ423"/>
    <mergeCell ref="WGK423:WGU423"/>
    <mergeCell ref="WGV423:WHF423"/>
    <mergeCell ref="WHG423:WHQ423"/>
    <mergeCell ref="WHR423:WIB423"/>
    <mergeCell ref="WIC423:WIM423"/>
    <mergeCell ref="WIN423:WIX423"/>
    <mergeCell ref="WIY423:WJI423"/>
    <mergeCell ref="WJJ423:WJT423"/>
    <mergeCell ref="WCE423:WCO423"/>
    <mergeCell ref="WCP423:WCZ423"/>
    <mergeCell ref="WDA423:WDK423"/>
    <mergeCell ref="WDL423:WDV423"/>
    <mergeCell ref="WDW423:WEG423"/>
    <mergeCell ref="WEH423:WER423"/>
    <mergeCell ref="WES423:WFC423"/>
    <mergeCell ref="WFD423:WFN423"/>
    <mergeCell ref="WFO423:WFY423"/>
    <mergeCell ref="WNP423:WNZ423"/>
    <mergeCell ref="WOA423:WOK423"/>
    <mergeCell ref="WOL423:WOV423"/>
    <mergeCell ref="WOW423:WPG423"/>
    <mergeCell ref="WPH423:WPR423"/>
    <mergeCell ref="WPS423:WQC423"/>
    <mergeCell ref="WQD423:WQN423"/>
    <mergeCell ref="WQO423:WQY423"/>
    <mergeCell ref="WQZ423:WRJ423"/>
    <mergeCell ref="WJU423:WKE423"/>
    <mergeCell ref="WKF423:WKP423"/>
    <mergeCell ref="WKQ423:WLA423"/>
    <mergeCell ref="WLB423:WLL423"/>
    <mergeCell ref="WLM423:WLW423"/>
    <mergeCell ref="WLX423:WMH423"/>
    <mergeCell ref="WMI423:WMS423"/>
    <mergeCell ref="WMT423:WND423"/>
    <mergeCell ref="WNE423:WNO423"/>
    <mergeCell ref="WVF423:WVP423"/>
    <mergeCell ref="WVQ423:WWA423"/>
    <mergeCell ref="WWB423:WWL423"/>
    <mergeCell ref="WWM423:WWW423"/>
    <mergeCell ref="WWX423:WXH423"/>
    <mergeCell ref="WXI423:WXS423"/>
    <mergeCell ref="WXT423:WYD423"/>
    <mergeCell ref="WYE423:WYO423"/>
    <mergeCell ref="WYP423:WYZ423"/>
    <mergeCell ref="WRK423:WRU423"/>
    <mergeCell ref="WRV423:WSF423"/>
    <mergeCell ref="WSG423:WSQ423"/>
    <mergeCell ref="WSR423:WTB423"/>
    <mergeCell ref="WTC423:WTM423"/>
    <mergeCell ref="WTN423:WTX423"/>
    <mergeCell ref="WTY423:WUI423"/>
    <mergeCell ref="WUJ423:WUT423"/>
    <mergeCell ref="WUU423:WVE423"/>
    <mergeCell ref="XCV423:XDF423"/>
    <mergeCell ref="XDG423:XDQ423"/>
    <mergeCell ref="XDR423:XEB423"/>
    <mergeCell ref="XEC423:XEM423"/>
    <mergeCell ref="XEN423:XEX423"/>
    <mergeCell ref="XEY423:XFC423"/>
    <mergeCell ref="L394:U394"/>
    <mergeCell ref="V394:AF394"/>
    <mergeCell ref="AG394:AQ394"/>
    <mergeCell ref="AR394:BB394"/>
    <mergeCell ref="BC394:BM394"/>
    <mergeCell ref="BN394:BX394"/>
    <mergeCell ref="BY394:CI394"/>
    <mergeCell ref="CJ394:CT394"/>
    <mergeCell ref="CU394:DE394"/>
    <mergeCell ref="DF394:DP394"/>
    <mergeCell ref="DQ394:EA394"/>
    <mergeCell ref="EB394:EL394"/>
    <mergeCell ref="EM394:EW394"/>
    <mergeCell ref="EX394:FH394"/>
    <mergeCell ref="FI394:FS394"/>
    <mergeCell ref="FT394:GD394"/>
    <mergeCell ref="GE394:GO394"/>
    <mergeCell ref="WZA423:WZK423"/>
    <mergeCell ref="WZL423:WZV423"/>
    <mergeCell ref="WZW423:XAG423"/>
    <mergeCell ref="XAH423:XAR423"/>
    <mergeCell ref="XAS423:XBC423"/>
    <mergeCell ref="XBD423:XBN423"/>
    <mergeCell ref="XBO423:XBY423"/>
    <mergeCell ref="XBZ423:XCJ423"/>
    <mergeCell ref="XCK423:XCU423"/>
    <mergeCell ref="KK394:KU394"/>
    <mergeCell ref="KV394:LF394"/>
    <mergeCell ref="LG394:LQ394"/>
    <mergeCell ref="LR394:MB394"/>
    <mergeCell ref="MC394:MM394"/>
    <mergeCell ref="MN394:MX394"/>
    <mergeCell ref="MY394:NI394"/>
    <mergeCell ref="NJ394:NT394"/>
    <mergeCell ref="NU394:OE394"/>
    <mergeCell ref="GP394:GZ394"/>
    <mergeCell ref="HA394:HK394"/>
    <mergeCell ref="HL394:HV394"/>
    <mergeCell ref="HW394:IG394"/>
    <mergeCell ref="IH394:IR394"/>
    <mergeCell ref="IS394:JC394"/>
    <mergeCell ref="JD394:JN394"/>
    <mergeCell ref="JO394:JY394"/>
    <mergeCell ref="JZ394:KJ394"/>
    <mergeCell ref="SA394:SK394"/>
    <mergeCell ref="SL394:SV394"/>
    <mergeCell ref="SW394:TG394"/>
    <mergeCell ref="TH394:TR394"/>
    <mergeCell ref="TS394:UC394"/>
    <mergeCell ref="UD394:UN394"/>
    <mergeCell ref="UO394:UY394"/>
    <mergeCell ref="UZ394:VJ394"/>
    <mergeCell ref="VK394:VU394"/>
    <mergeCell ref="OF394:OP394"/>
    <mergeCell ref="OQ394:PA394"/>
    <mergeCell ref="PB394:PL394"/>
    <mergeCell ref="PM394:PW394"/>
    <mergeCell ref="PX394:QH394"/>
    <mergeCell ref="QI394:QS394"/>
    <mergeCell ref="QT394:RD394"/>
    <mergeCell ref="RE394:RO394"/>
    <mergeCell ref="RP394:RZ394"/>
    <mergeCell ref="ZQ394:AAA394"/>
    <mergeCell ref="AAB394:AAL394"/>
    <mergeCell ref="AAM394:AAW394"/>
    <mergeCell ref="AAX394:ABH394"/>
    <mergeCell ref="ABI394:ABS394"/>
    <mergeCell ref="ABT394:ACD394"/>
    <mergeCell ref="ACE394:ACO394"/>
    <mergeCell ref="ACP394:ACZ394"/>
    <mergeCell ref="ADA394:ADK394"/>
    <mergeCell ref="VV394:WF394"/>
    <mergeCell ref="WG394:WQ394"/>
    <mergeCell ref="WR394:XB394"/>
    <mergeCell ref="XC394:XM394"/>
    <mergeCell ref="XN394:XX394"/>
    <mergeCell ref="XY394:YI394"/>
    <mergeCell ref="YJ394:YT394"/>
    <mergeCell ref="YU394:ZE394"/>
    <mergeCell ref="ZF394:ZP394"/>
    <mergeCell ref="AHG394:AHQ394"/>
    <mergeCell ref="AHR394:AIB394"/>
    <mergeCell ref="AIC394:AIM394"/>
    <mergeCell ref="AIN394:AIX394"/>
    <mergeCell ref="AIY394:AJI394"/>
    <mergeCell ref="AJJ394:AJT394"/>
    <mergeCell ref="AJU394:AKE394"/>
    <mergeCell ref="AKF394:AKP394"/>
    <mergeCell ref="AKQ394:ALA394"/>
    <mergeCell ref="ADL394:ADV394"/>
    <mergeCell ref="ADW394:AEG394"/>
    <mergeCell ref="AEH394:AER394"/>
    <mergeCell ref="AES394:AFC394"/>
    <mergeCell ref="AFD394:AFN394"/>
    <mergeCell ref="AFO394:AFY394"/>
    <mergeCell ref="AFZ394:AGJ394"/>
    <mergeCell ref="AGK394:AGU394"/>
    <mergeCell ref="AGV394:AHF394"/>
    <mergeCell ref="AOW394:APG394"/>
    <mergeCell ref="APH394:APR394"/>
    <mergeCell ref="APS394:AQC394"/>
    <mergeCell ref="AQD394:AQN394"/>
    <mergeCell ref="AQO394:AQY394"/>
    <mergeCell ref="AQZ394:ARJ394"/>
    <mergeCell ref="ARK394:ARU394"/>
    <mergeCell ref="ARV394:ASF394"/>
    <mergeCell ref="ASG394:ASQ394"/>
    <mergeCell ref="ALB394:ALL394"/>
    <mergeCell ref="ALM394:ALW394"/>
    <mergeCell ref="ALX394:AMH394"/>
    <mergeCell ref="AMI394:AMS394"/>
    <mergeCell ref="AMT394:AND394"/>
    <mergeCell ref="ANE394:ANO394"/>
    <mergeCell ref="ANP394:ANZ394"/>
    <mergeCell ref="AOA394:AOK394"/>
    <mergeCell ref="AOL394:AOV394"/>
    <mergeCell ref="AWM394:AWW394"/>
    <mergeCell ref="AWX394:AXH394"/>
    <mergeCell ref="AXI394:AXS394"/>
    <mergeCell ref="AXT394:AYD394"/>
    <mergeCell ref="AYE394:AYO394"/>
    <mergeCell ref="AYP394:AYZ394"/>
    <mergeCell ref="AZA394:AZK394"/>
    <mergeCell ref="AZL394:AZV394"/>
    <mergeCell ref="AZW394:BAG394"/>
    <mergeCell ref="ASR394:ATB394"/>
    <mergeCell ref="ATC394:ATM394"/>
    <mergeCell ref="ATN394:ATX394"/>
    <mergeCell ref="ATY394:AUI394"/>
    <mergeCell ref="AUJ394:AUT394"/>
    <mergeCell ref="AUU394:AVE394"/>
    <mergeCell ref="AVF394:AVP394"/>
    <mergeCell ref="AVQ394:AWA394"/>
    <mergeCell ref="AWB394:AWL394"/>
    <mergeCell ref="BEC394:BEM394"/>
    <mergeCell ref="BEN394:BEX394"/>
    <mergeCell ref="BEY394:BFI394"/>
    <mergeCell ref="BFJ394:BFT394"/>
    <mergeCell ref="BFU394:BGE394"/>
    <mergeCell ref="BGF394:BGP394"/>
    <mergeCell ref="BGQ394:BHA394"/>
    <mergeCell ref="BHB394:BHL394"/>
    <mergeCell ref="BHM394:BHW394"/>
    <mergeCell ref="BAH394:BAR394"/>
    <mergeCell ref="BAS394:BBC394"/>
    <mergeCell ref="BBD394:BBN394"/>
    <mergeCell ref="BBO394:BBY394"/>
    <mergeCell ref="BBZ394:BCJ394"/>
    <mergeCell ref="BCK394:BCU394"/>
    <mergeCell ref="BCV394:BDF394"/>
    <mergeCell ref="BDG394:BDQ394"/>
    <mergeCell ref="BDR394:BEB394"/>
    <mergeCell ref="BLS394:BMC394"/>
    <mergeCell ref="BMD394:BMN394"/>
    <mergeCell ref="BMO394:BMY394"/>
    <mergeCell ref="BMZ394:BNJ394"/>
    <mergeCell ref="BNK394:BNU394"/>
    <mergeCell ref="BNV394:BOF394"/>
    <mergeCell ref="BOG394:BOQ394"/>
    <mergeCell ref="BOR394:BPB394"/>
    <mergeCell ref="BPC394:BPM394"/>
    <mergeCell ref="BHX394:BIH394"/>
    <mergeCell ref="BII394:BIS394"/>
    <mergeCell ref="BIT394:BJD394"/>
    <mergeCell ref="BJE394:BJO394"/>
    <mergeCell ref="BJP394:BJZ394"/>
    <mergeCell ref="BKA394:BKK394"/>
    <mergeCell ref="BKL394:BKV394"/>
    <mergeCell ref="BKW394:BLG394"/>
    <mergeCell ref="BLH394:BLR394"/>
    <mergeCell ref="BTI394:BTS394"/>
    <mergeCell ref="BTT394:BUD394"/>
    <mergeCell ref="BUE394:BUO394"/>
    <mergeCell ref="BUP394:BUZ394"/>
    <mergeCell ref="BVA394:BVK394"/>
    <mergeCell ref="BVL394:BVV394"/>
    <mergeCell ref="BVW394:BWG394"/>
    <mergeCell ref="BWH394:BWR394"/>
    <mergeCell ref="BWS394:BXC394"/>
    <mergeCell ref="BPN394:BPX394"/>
    <mergeCell ref="BPY394:BQI394"/>
    <mergeCell ref="BQJ394:BQT394"/>
    <mergeCell ref="BQU394:BRE394"/>
    <mergeCell ref="BRF394:BRP394"/>
    <mergeCell ref="BRQ394:BSA394"/>
    <mergeCell ref="BSB394:BSL394"/>
    <mergeCell ref="BSM394:BSW394"/>
    <mergeCell ref="BSX394:BTH394"/>
    <mergeCell ref="CAY394:CBI394"/>
    <mergeCell ref="CBJ394:CBT394"/>
    <mergeCell ref="CBU394:CCE394"/>
    <mergeCell ref="CCF394:CCP394"/>
    <mergeCell ref="CCQ394:CDA394"/>
    <mergeCell ref="CDB394:CDL394"/>
    <mergeCell ref="CDM394:CDW394"/>
    <mergeCell ref="CDX394:CEH394"/>
    <mergeCell ref="CEI394:CES394"/>
    <mergeCell ref="BXD394:BXN394"/>
    <mergeCell ref="BXO394:BXY394"/>
    <mergeCell ref="BXZ394:BYJ394"/>
    <mergeCell ref="BYK394:BYU394"/>
    <mergeCell ref="BYV394:BZF394"/>
    <mergeCell ref="BZG394:BZQ394"/>
    <mergeCell ref="BZR394:CAB394"/>
    <mergeCell ref="CAC394:CAM394"/>
    <mergeCell ref="CAN394:CAX394"/>
    <mergeCell ref="CIO394:CIY394"/>
    <mergeCell ref="CIZ394:CJJ394"/>
    <mergeCell ref="CJK394:CJU394"/>
    <mergeCell ref="CJV394:CKF394"/>
    <mergeCell ref="CKG394:CKQ394"/>
    <mergeCell ref="CKR394:CLB394"/>
    <mergeCell ref="CLC394:CLM394"/>
    <mergeCell ref="CLN394:CLX394"/>
    <mergeCell ref="CLY394:CMI394"/>
    <mergeCell ref="CET394:CFD394"/>
    <mergeCell ref="CFE394:CFO394"/>
    <mergeCell ref="CFP394:CFZ394"/>
    <mergeCell ref="CGA394:CGK394"/>
    <mergeCell ref="CGL394:CGV394"/>
    <mergeCell ref="CGW394:CHG394"/>
    <mergeCell ref="CHH394:CHR394"/>
    <mergeCell ref="CHS394:CIC394"/>
    <mergeCell ref="CID394:CIN394"/>
    <mergeCell ref="CQE394:CQO394"/>
    <mergeCell ref="CQP394:CQZ394"/>
    <mergeCell ref="CRA394:CRK394"/>
    <mergeCell ref="CRL394:CRV394"/>
    <mergeCell ref="CRW394:CSG394"/>
    <mergeCell ref="CSH394:CSR394"/>
    <mergeCell ref="CSS394:CTC394"/>
    <mergeCell ref="CTD394:CTN394"/>
    <mergeCell ref="CTO394:CTY394"/>
    <mergeCell ref="CMJ394:CMT394"/>
    <mergeCell ref="CMU394:CNE394"/>
    <mergeCell ref="CNF394:CNP394"/>
    <mergeCell ref="CNQ394:COA394"/>
    <mergeCell ref="COB394:COL394"/>
    <mergeCell ref="COM394:COW394"/>
    <mergeCell ref="COX394:CPH394"/>
    <mergeCell ref="CPI394:CPS394"/>
    <mergeCell ref="CPT394:CQD394"/>
    <mergeCell ref="CXU394:CYE394"/>
    <mergeCell ref="CYF394:CYP394"/>
    <mergeCell ref="CYQ394:CZA394"/>
    <mergeCell ref="CZB394:CZL394"/>
    <mergeCell ref="CZM394:CZW394"/>
    <mergeCell ref="CZX394:DAH394"/>
    <mergeCell ref="DAI394:DAS394"/>
    <mergeCell ref="DAT394:DBD394"/>
    <mergeCell ref="DBE394:DBO394"/>
    <mergeCell ref="CTZ394:CUJ394"/>
    <mergeCell ref="CUK394:CUU394"/>
    <mergeCell ref="CUV394:CVF394"/>
    <mergeCell ref="CVG394:CVQ394"/>
    <mergeCell ref="CVR394:CWB394"/>
    <mergeCell ref="CWC394:CWM394"/>
    <mergeCell ref="CWN394:CWX394"/>
    <mergeCell ref="CWY394:CXI394"/>
    <mergeCell ref="CXJ394:CXT394"/>
    <mergeCell ref="DFK394:DFU394"/>
    <mergeCell ref="DFV394:DGF394"/>
    <mergeCell ref="DGG394:DGQ394"/>
    <mergeCell ref="DGR394:DHB394"/>
    <mergeCell ref="DHC394:DHM394"/>
    <mergeCell ref="DHN394:DHX394"/>
    <mergeCell ref="DHY394:DII394"/>
    <mergeCell ref="DIJ394:DIT394"/>
    <mergeCell ref="DIU394:DJE394"/>
    <mergeCell ref="DBP394:DBZ394"/>
    <mergeCell ref="DCA394:DCK394"/>
    <mergeCell ref="DCL394:DCV394"/>
    <mergeCell ref="DCW394:DDG394"/>
    <mergeCell ref="DDH394:DDR394"/>
    <mergeCell ref="DDS394:DEC394"/>
    <mergeCell ref="DED394:DEN394"/>
    <mergeCell ref="DEO394:DEY394"/>
    <mergeCell ref="DEZ394:DFJ394"/>
    <mergeCell ref="DNA394:DNK394"/>
    <mergeCell ref="DNL394:DNV394"/>
    <mergeCell ref="DNW394:DOG394"/>
    <mergeCell ref="DOH394:DOR394"/>
    <mergeCell ref="DOS394:DPC394"/>
    <mergeCell ref="DPD394:DPN394"/>
    <mergeCell ref="DPO394:DPY394"/>
    <mergeCell ref="DPZ394:DQJ394"/>
    <mergeCell ref="DQK394:DQU394"/>
    <mergeCell ref="DJF394:DJP394"/>
    <mergeCell ref="DJQ394:DKA394"/>
    <mergeCell ref="DKB394:DKL394"/>
    <mergeCell ref="DKM394:DKW394"/>
    <mergeCell ref="DKX394:DLH394"/>
    <mergeCell ref="DLI394:DLS394"/>
    <mergeCell ref="DLT394:DMD394"/>
    <mergeCell ref="DME394:DMO394"/>
    <mergeCell ref="DMP394:DMZ394"/>
    <mergeCell ref="DUQ394:DVA394"/>
    <mergeCell ref="DVB394:DVL394"/>
    <mergeCell ref="DVM394:DVW394"/>
    <mergeCell ref="DVX394:DWH394"/>
    <mergeCell ref="DWI394:DWS394"/>
    <mergeCell ref="DWT394:DXD394"/>
    <mergeCell ref="DXE394:DXO394"/>
    <mergeCell ref="DXP394:DXZ394"/>
    <mergeCell ref="DYA394:DYK394"/>
    <mergeCell ref="DQV394:DRF394"/>
    <mergeCell ref="DRG394:DRQ394"/>
    <mergeCell ref="DRR394:DSB394"/>
    <mergeCell ref="DSC394:DSM394"/>
    <mergeCell ref="DSN394:DSX394"/>
    <mergeCell ref="DSY394:DTI394"/>
    <mergeCell ref="DTJ394:DTT394"/>
    <mergeCell ref="DTU394:DUE394"/>
    <mergeCell ref="DUF394:DUP394"/>
    <mergeCell ref="ECG394:ECQ394"/>
    <mergeCell ref="ECR394:EDB394"/>
    <mergeCell ref="EDC394:EDM394"/>
    <mergeCell ref="EDN394:EDX394"/>
    <mergeCell ref="EDY394:EEI394"/>
    <mergeCell ref="EEJ394:EET394"/>
    <mergeCell ref="EEU394:EFE394"/>
    <mergeCell ref="EFF394:EFP394"/>
    <mergeCell ref="EFQ394:EGA394"/>
    <mergeCell ref="DYL394:DYV394"/>
    <mergeCell ref="DYW394:DZG394"/>
    <mergeCell ref="DZH394:DZR394"/>
    <mergeCell ref="DZS394:EAC394"/>
    <mergeCell ref="EAD394:EAN394"/>
    <mergeCell ref="EAO394:EAY394"/>
    <mergeCell ref="EAZ394:EBJ394"/>
    <mergeCell ref="EBK394:EBU394"/>
    <mergeCell ref="EBV394:ECF394"/>
    <mergeCell ref="EJW394:EKG394"/>
    <mergeCell ref="EKH394:EKR394"/>
    <mergeCell ref="EKS394:ELC394"/>
    <mergeCell ref="ELD394:ELN394"/>
    <mergeCell ref="ELO394:ELY394"/>
    <mergeCell ref="ELZ394:EMJ394"/>
    <mergeCell ref="EMK394:EMU394"/>
    <mergeCell ref="EMV394:ENF394"/>
    <mergeCell ref="ENG394:ENQ394"/>
    <mergeCell ref="EGB394:EGL394"/>
    <mergeCell ref="EGM394:EGW394"/>
    <mergeCell ref="EGX394:EHH394"/>
    <mergeCell ref="EHI394:EHS394"/>
    <mergeCell ref="EHT394:EID394"/>
    <mergeCell ref="EIE394:EIO394"/>
    <mergeCell ref="EIP394:EIZ394"/>
    <mergeCell ref="EJA394:EJK394"/>
    <mergeCell ref="EJL394:EJV394"/>
    <mergeCell ref="ERM394:ERW394"/>
    <mergeCell ref="ERX394:ESH394"/>
    <mergeCell ref="ESI394:ESS394"/>
    <mergeCell ref="EST394:ETD394"/>
    <mergeCell ref="ETE394:ETO394"/>
    <mergeCell ref="ETP394:ETZ394"/>
    <mergeCell ref="EUA394:EUK394"/>
    <mergeCell ref="EUL394:EUV394"/>
    <mergeCell ref="EUW394:EVG394"/>
    <mergeCell ref="ENR394:EOB394"/>
    <mergeCell ref="EOC394:EOM394"/>
    <mergeCell ref="EON394:EOX394"/>
    <mergeCell ref="EOY394:EPI394"/>
    <mergeCell ref="EPJ394:EPT394"/>
    <mergeCell ref="EPU394:EQE394"/>
    <mergeCell ref="EQF394:EQP394"/>
    <mergeCell ref="EQQ394:ERA394"/>
    <mergeCell ref="ERB394:ERL394"/>
    <mergeCell ref="EZC394:EZM394"/>
    <mergeCell ref="EZN394:EZX394"/>
    <mergeCell ref="EZY394:FAI394"/>
    <mergeCell ref="FAJ394:FAT394"/>
    <mergeCell ref="FAU394:FBE394"/>
    <mergeCell ref="FBF394:FBP394"/>
    <mergeCell ref="FBQ394:FCA394"/>
    <mergeCell ref="FCB394:FCL394"/>
    <mergeCell ref="FCM394:FCW394"/>
    <mergeCell ref="EVH394:EVR394"/>
    <mergeCell ref="EVS394:EWC394"/>
    <mergeCell ref="EWD394:EWN394"/>
    <mergeCell ref="EWO394:EWY394"/>
    <mergeCell ref="EWZ394:EXJ394"/>
    <mergeCell ref="EXK394:EXU394"/>
    <mergeCell ref="EXV394:EYF394"/>
    <mergeCell ref="EYG394:EYQ394"/>
    <mergeCell ref="EYR394:EZB394"/>
    <mergeCell ref="FGS394:FHC394"/>
    <mergeCell ref="FHD394:FHN394"/>
    <mergeCell ref="FHO394:FHY394"/>
    <mergeCell ref="FHZ394:FIJ394"/>
    <mergeCell ref="FIK394:FIU394"/>
    <mergeCell ref="FIV394:FJF394"/>
    <mergeCell ref="FJG394:FJQ394"/>
    <mergeCell ref="FJR394:FKB394"/>
    <mergeCell ref="FKC394:FKM394"/>
    <mergeCell ref="FCX394:FDH394"/>
    <mergeCell ref="FDI394:FDS394"/>
    <mergeCell ref="FDT394:FED394"/>
    <mergeCell ref="FEE394:FEO394"/>
    <mergeCell ref="FEP394:FEZ394"/>
    <mergeCell ref="FFA394:FFK394"/>
    <mergeCell ref="FFL394:FFV394"/>
    <mergeCell ref="FFW394:FGG394"/>
    <mergeCell ref="FGH394:FGR394"/>
    <mergeCell ref="FOI394:FOS394"/>
    <mergeCell ref="FOT394:FPD394"/>
    <mergeCell ref="FPE394:FPO394"/>
    <mergeCell ref="FPP394:FPZ394"/>
    <mergeCell ref="FQA394:FQK394"/>
    <mergeCell ref="FQL394:FQV394"/>
    <mergeCell ref="FQW394:FRG394"/>
    <mergeCell ref="FRH394:FRR394"/>
    <mergeCell ref="FRS394:FSC394"/>
    <mergeCell ref="FKN394:FKX394"/>
    <mergeCell ref="FKY394:FLI394"/>
    <mergeCell ref="FLJ394:FLT394"/>
    <mergeCell ref="FLU394:FME394"/>
    <mergeCell ref="FMF394:FMP394"/>
    <mergeCell ref="FMQ394:FNA394"/>
    <mergeCell ref="FNB394:FNL394"/>
    <mergeCell ref="FNM394:FNW394"/>
    <mergeCell ref="FNX394:FOH394"/>
    <mergeCell ref="FVY394:FWI394"/>
    <mergeCell ref="FWJ394:FWT394"/>
    <mergeCell ref="FWU394:FXE394"/>
    <mergeCell ref="FXF394:FXP394"/>
    <mergeCell ref="FXQ394:FYA394"/>
    <mergeCell ref="FYB394:FYL394"/>
    <mergeCell ref="FYM394:FYW394"/>
    <mergeCell ref="FYX394:FZH394"/>
    <mergeCell ref="FZI394:FZS394"/>
    <mergeCell ref="FSD394:FSN394"/>
    <mergeCell ref="FSO394:FSY394"/>
    <mergeCell ref="FSZ394:FTJ394"/>
    <mergeCell ref="FTK394:FTU394"/>
    <mergeCell ref="FTV394:FUF394"/>
    <mergeCell ref="FUG394:FUQ394"/>
    <mergeCell ref="FUR394:FVB394"/>
    <mergeCell ref="FVC394:FVM394"/>
    <mergeCell ref="FVN394:FVX394"/>
    <mergeCell ref="GDO394:GDY394"/>
    <mergeCell ref="GDZ394:GEJ394"/>
    <mergeCell ref="GEK394:GEU394"/>
    <mergeCell ref="GEV394:GFF394"/>
    <mergeCell ref="GFG394:GFQ394"/>
    <mergeCell ref="GFR394:GGB394"/>
    <mergeCell ref="GGC394:GGM394"/>
    <mergeCell ref="GGN394:GGX394"/>
    <mergeCell ref="GGY394:GHI394"/>
    <mergeCell ref="FZT394:GAD394"/>
    <mergeCell ref="GAE394:GAO394"/>
    <mergeCell ref="GAP394:GAZ394"/>
    <mergeCell ref="GBA394:GBK394"/>
    <mergeCell ref="GBL394:GBV394"/>
    <mergeCell ref="GBW394:GCG394"/>
    <mergeCell ref="GCH394:GCR394"/>
    <mergeCell ref="GCS394:GDC394"/>
    <mergeCell ref="GDD394:GDN394"/>
    <mergeCell ref="GLE394:GLO394"/>
    <mergeCell ref="GLP394:GLZ394"/>
    <mergeCell ref="GMA394:GMK394"/>
    <mergeCell ref="GML394:GMV394"/>
    <mergeCell ref="GMW394:GNG394"/>
    <mergeCell ref="GNH394:GNR394"/>
    <mergeCell ref="GNS394:GOC394"/>
    <mergeCell ref="GOD394:GON394"/>
    <mergeCell ref="GOO394:GOY394"/>
    <mergeCell ref="GHJ394:GHT394"/>
    <mergeCell ref="GHU394:GIE394"/>
    <mergeCell ref="GIF394:GIP394"/>
    <mergeCell ref="GIQ394:GJA394"/>
    <mergeCell ref="GJB394:GJL394"/>
    <mergeCell ref="GJM394:GJW394"/>
    <mergeCell ref="GJX394:GKH394"/>
    <mergeCell ref="GKI394:GKS394"/>
    <mergeCell ref="GKT394:GLD394"/>
    <mergeCell ref="GSU394:GTE394"/>
    <mergeCell ref="GTF394:GTP394"/>
    <mergeCell ref="GTQ394:GUA394"/>
    <mergeCell ref="GUB394:GUL394"/>
    <mergeCell ref="GUM394:GUW394"/>
    <mergeCell ref="GUX394:GVH394"/>
    <mergeCell ref="GVI394:GVS394"/>
    <mergeCell ref="GVT394:GWD394"/>
    <mergeCell ref="GWE394:GWO394"/>
    <mergeCell ref="GOZ394:GPJ394"/>
    <mergeCell ref="GPK394:GPU394"/>
    <mergeCell ref="GPV394:GQF394"/>
    <mergeCell ref="GQG394:GQQ394"/>
    <mergeCell ref="GQR394:GRB394"/>
    <mergeCell ref="GRC394:GRM394"/>
    <mergeCell ref="GRN394:GRX394"/>
    <mergeCell ref="GRY394:GSI394"/>
    <mergeCell ref="GSJ394:GST394"/>
    <mergeCell ref="HAK394:HAU394"/>
    <mergeCell ref="HAV394:HBF394"/>
    <mergeCell ref="HBG394:HBQ394"/>
    <mergeCell ref="HBR394:HCB394"/>
    <mergeCell ref="HCC394:HCM394"/>
    <mergeCell ref="HCN394:HCX394"/>
    <mergeCell ref="HCY394:HDI394"/>
    <mergeCell ref="HDJ394:HDT394"/>
    <mergeCell ref="HDU394:HEE394"/>
    <mergeCell ref="GWP394:GWZ394"/>
    <mergeCell ref="GXA394:GXK394"/>
    <mergeCell ref="GXL394:GXV394"/>
    <mergeCell ref="GXW394:GYG394"/>
    <mergeCell ref="GYH394:GYR394"/>
    <mergeCell ref="GYS394:GZC394"/>
    <mergeCell ref="GZD394:GZN394"/>
    <mergeCell ref="GZO394:GZY394"/>
    <mergeCell ref="GZZ394:HAJ394"/>
    <mergeCell ref="HIA394:HIK394"/>
    <mergeCell ref="HIL394:HIV394"/>
    <mergeCell ref="HIW394:HJG394"/>
    <mergeCell ref="HJH394:HJR394"/>
    <mergeCell ref="HJS394:HKC394"/>
    <mergeCell ref="HKD394:HKN394"/>
    <mergeCell ref="HKO394:HKY394"/>
    <mergeCell ref="HKZ394:HLJ394"/>
    <mergeCell ref="HLK394:HLU394"/>
    <mergeCell ref="HEF394:HEP394"/>
    <mergeCell ref="HEQ394:HFA394"/>
    <mergeCell ref="HFB394:HFL394"/>
    <mergeCell ref="HFM394:HFW394"/>
    <mergeCell ref="HFX394:HGH394"/>
    <mergeCell ref="HGI394:HGS394"/>
    <mergeCell ref="HGT394:HHD394"/>
    <mergeCell ref="HHE394:HHO394"/>
    <mergeCell ref="HHP394:HHZ394"/>
    <mergeCell ref="HPQ394:HQA394"/>
    <mergeCell ref="HQB394:HQL394"/>
    <mergeCell ref="HQM394:HQW394"/>
    <mergeCell ref="HQX394:HRH394"/>
    <mergeCell ref="HRI394:HRS394"/>
    <mergeCell ref="HRT394:HSD394"/>
    <mergeCell ref="HSE394:HSO394"/>
    <mergeCell ref="HSP394:HSZ394"/>
    <mergeCell ref="HTA394:HTK394"/>
    <mergeCell ref="HLV394:HMF394"/>
    <mergeCell ref="HMG394:HMQ394"/>
    <mergeCell ref="HMR394:HNB394"/>
    <mergeCell ref="HNC394:HNM394"/>
    <mergeCell ref="HNN394:HNX394"/>
    <mergeCell ref="HNY394:HOI394"/>
    <mergeCell ref="HOJ394:HOT394"/>
    <mergeCell ref="HOU394:HPE394"/>
    <mergeCell ref="HPF394:HPP394"/>
    <mergeCell ref="HXG394:HXQ394"/>
    <mergeCell ref="HXR394:HYB394"/>
    <mergeCell ref="HYC394:HYM394"/>
    <mergeCell ref="HYN394:HYX394"/>
    <mergeCell ref="HYY394:HZI394"/>
    <mergeCell ref="HZJ394:HZT394"/>
    <mergeCell ref="HZU394:IAE394"/>
    <mergeCell ref="IAF394:IAP394"/>
    <mergeCell ref="IAQ394:IBA394"/>
    <mergeCell ref="HTL394:HTV394"/>
    <mergeCell ref="HTW394:HUG394"/>
    <mergeCell ref="HUH394:HUR394"/>
    <mergeCell ref="HUS394:HVC394"/>
    <mergeCell ref="HVD394:HVN394"/>
    <mergeCell ref="HVO394:HVY394"/>
    <mergeCell ref="HVZ394:HWJ394"/>
    <mergeCell ref="HWK394:HWU394"/>
    <mergeCell ref="HWV394:HXF394"/>
    <mergeCell ref="IEW394:IFG394"/>
    <mergeCell ref="IFH394:IFR394"/>
    <mergeCell ref="IFS394:IGC394"/>
    <mergeCell ref="IGD394:IGN394"/>
    <mergeCell ref="IGO394:IGY394"/>
    <mergeCell ref="IGZ394:IHJ394"/>
    <mergeCell ref="IHK394:IHU394"/>
    <mergeCell ref="IHV394:IIF394"/>
    <mergeCell ref="IIG394:IIQ394"/>
    <mergeCell ref="IBB394:IBL394"/>
    <mergeCell ref="IBM394:IBW394"/>
    <mergeCell ref="IBX394:ICH394"/>
    <mergeCell ref="ICI394:ICS394"/>
    <mergeCell ref="ICT394:IDD394"/>
    <mergeCell ref="IDE394:IDO394"/>
    <mergeCell ref="IDP394:IDZ394"/>
    <mergeCell ref="IEA394:IEK394"/>
    <mergeCell ref="IEL394:IEV394"/>
    <mergeCell ref="IMM394:IMW394"/>
    <mergeCell ref="IMX394:INH394"/>
    <mergeCell ref="INI394:INS394"/>
    <mergeCell ref="INT394:IOD394"/>
    <mergeCell ref="IOE394:IOO394"/>
    <mergeCell ref="IOP394:IOZ394"/>
    <mergeCell ref="IPA394:IPK394"/>
    <mergeCell ref="IPL394:IPV394"/>
    <mergeCell ref="IPW394:IQG394"/>
    <mergeCell ref="IIR394:IJB394"/>
    <mergeCell ref="IJC394:IJM394"/>
    <mergeCell ref="IJN394:IJX394"/>
    <mergeCell ref="IJY394:IKI394"/>
    <mergeCell ref="IKJ394:IKT394"/>
    <mergeCell ref="IKU394:ILE394"/>
    <mergeCell ref="ILF394:ILP394"/>
    <mergeCell ref="ILQ394:IMA394"/>
    <mergeCell ref="IMB394:IML394"/>
    <mergeCell ref="IUC394:IUM394"/>
    <mergeCell ref="IUN394:IUX394"/>
    <mergeCell ref="IUY394:IVI394"/>
    <mergeCell ref="IVJ394:IVT394"/>
    <mergeCell ref="IVU394:IWE394"/>
    <mergeCell ref="IWF394:IWP394"/>
    <mergeCell ref="IWQ394:IXA394"/>
    <mergeCell ref="IXB394:IXL394"/>
    <mergeCell ref="IXM394:IXW394"/>
    <mergeCell ref="IQH394:IQR394"/>
    <mergeCell ref="IQS394:IRC394"/>
    <mergeCell ref="IRD394:IRN394"/>
    <mergeCell ref="IRO394:IRY394"/>
    <mergeCell ref="IRZ394:ISJ394"/>
    <mergeCell ref="ISK394:ISU394"/>
    <mergeCell ref="ISV394:ITF394"/>
    <mergeCell ref="ITG394:ITQ394"/>
    <mergeCell ref="ITR394:IUB394"/>
    <mergeCell ref="JBS394:JCC394"/>
    <mergeCell ref="JCD394:JCN394"/>
    <mergeCell ref="JCO394:JCY394"/>
    <mergeCell ref="JCZ394:JDJ394"/>
    <mergeCell ref="JDK394:JDU394"/>
    <mergeCell ref="JDV394:JEF394"/>
    <mergeCell ref="JEG394:JEQ394"/>
    <mergeCell ref="JER394:JFB394"/>
    <mergeCell ref="JFC394:JFM394"/>
    <mergeCell ref="IXX394:IYH394"/>
    <mergeCell ref="IYI394:IYS394"/>
    <mergeCell ref="IYT394:IZD394"/>
    <mergeCell ref="IZE394:IZO394"/>
    <mergeCell ref="IZP394:IZZ394"/>
    <mergeCell ref="JAA394:JAK394"/>
    <mergeCell ref="JAL394:JAV394"/>
    <mergeCell ref="JAW394:JBG394"/>
    <mergeCell ref="JBH394:JBR394"/>
    <mergeCell ref="JJI394:JJS394"/>
    <mergeCell ref="JJT394:JKD394"/>
    <mergeCell ref="JKE394:JKO394"/>
    <mergeCell ref="JKP394:JKZ394"/>
    <mergeCell ref="JLA394:JLK394"/>
    <mergeCell ref="JLL394:JLV394"/>
    <mergeCell ref="JLW394:JMG394"/>
    <mergeCell ref="JMH394:JMR394"/>
    <mergeCell ref="JMS394:JNC394"/>
    <mergeCell ref="JFN394:JFX394"/>
    <mergeCell ref="JFY394:JGI394"/>
    <mergeCell ref="JGJ394:JGT394"/>
    <mergeCell ref="JGU394:JHE394"/>
    <mergeCell ref="JHF394:JHP394"/>
    <mergeCell ref="JHQ394:JIA394"/>
    <mergeCell ref="JIB394:JIL394"/>
    <mergeCell ref="JIM394:JIW394"/>
    <mergeCell ref="JIX394:JJH394"/>
    <mergeCell ref="JQY394:JRI394"/>
    <mergeCell ref="JRJ394:JRT394"/>
    <mergeCell ref="JRU394:JSE394"/>
    <mergeCell ref="JSF394:JSP394"/>
    <mergeCell ref="JSQ394:JTA394"/>
    <mergeCell ref="JTB394:JTL394"/>
    <mergeCell ref="JTM394:JTW394"/>
    <mergeCell ref="JTX394:JUH394"/>
    <mergeCell ref="JUI394:JUS394"/>
    <mergeCell ref="JND394:JNN394"/>
    <mergeCell ref="JNO394:JNY394"/>
    <mergeCell ref="JNZ394:JOJ394"/>
    <mergeCell ref="JOK394:JOU394"/>
    <mergeCell ref="JOV394:JPF394"/>
    <mergeCell ref="JPG394:JPQ394"/>
    <mergeCell ref="JPR394:JQB394"/>
    <mergeCell ref="JQC394:JQM394"/>
    <mergeCell ref="JQN394:JQX394"/>
    <mergeCell ref="JYO394:JYY394"/>
    <mergeCell ref="JYZ394:JZJ394"/>
    <mergeCell ref="JZK394:JZU394"/>
    <mergeCell ref="JZV394:KAF394"/>
    <mergeCell ref="KAG394:KAQ394"/>
    <mergeCell ref="KAR394:KBB394"/>
    <mergeCell ref="KBC394:KBM394"/>
    <mergeCell ref="KBN394:KBX394"/>
    <mergeCell ref="KBY394:KCI394"/>
    <mergeCell ref="JUT394:JVD394"/>
    <mergeCell ref="JVE394:JVO394"/>
    <mergeCell ref="JVP394:JVZ394"/>
    <mergeCell ref="JWA394:JWK394"/>
    <mergeCell ref="JWL394:JWV394"/>
    <mergeCell ref="JWW394:JXG394"/>
    <mergeCell ref="JXH394:JXR394"/>
    <mergeCell ref="JXS394:JYC394"/>
    <mergeCell ref="JYD394:JYN394"/>
    <mergeCell ref="KGE394:KGO394"/>
    <mergeCell ref="KGP394:KGZ394"/>
    <mergeCell ref="KHA394:KHK394"/>
    <mergeCell ref="KHL394:KHV394"/>
    <mergeCell ref="KHW394:KIG394"/>
    <mergeCell ref="KIH394:KIR394"/>
    <mergeCell ref="KIS394:KJC394"/>
    <mergeCell ref="KJD394:KJN394"/>
    <mergeCell ref="KJO394:KJY394"/>
    <mergeCell ref="KCJ394:KCT394"/>
    <mergeCell ref="KCU394:KDE394"/>
    <mergeCell ref="KDF394:KDP394"/>
    <mergeCell ref="KDQ394:KEA394"/>
    <mergeCell ref="KEB394:KEL394"/>
    <mergeCell ref="KEM394:KEW394"/>
    <mergeCell ref="KEX394:KFH394"/>
    <mergeCell ref="KFI394:KFS394"/>
    <mergeCell ref="KFT394:KGD394"/>
    <mergeCell ref="KNU394:KOE394"/>
    <mergeCell ref="KOF394:KOP394"/>
    <mergeCell ref="KOQ394:KPA394"/>
    <mergeCell ref="KPB394:KPL394"/>
    <mergeCell ref="KPM394:KPW394"/>
    <mergeCell ref="KPX394:KQH394"/>
    <mergeCell ref="KQI394:KQS394"/>
    <mergeCell ref="KQT394:KRD394"/>
    <mergeCell ref="KRE394:KRO394"/>
    <mergeCell ref="KJZ394:KKJ394"/>
    <mergeCell ref="KKK394:KKU394"/>
    <mergeCell ref="KKV394:KLF394"/>
    <mergeCell ref="KLG394:KLQ394"/>
    <mergeCell ref="KLR394:KMB394"/>
    <mergeCell ref="KMC394:KMM394"/>
    <mergeCell ref="KMN394:KMX394"/>
    <mergeCell ref="KMY394:KNI394"/>
    <mergeCell ref="KNJ394:KNT394"/>
    <mergeCell ref="KVK394:KVU394"/>
    <mergeCell ref="KVV394:KWF394"/>
    <mergeCell ref="KWG394:KWQ394"/>
    <mergeCell ref="KWR394:KXB394"/>
    <mergeCell ref="KXC394:KXM394"/>
    <mergeCell ref="KXN394:KXX394"/>
    <mergeCell ref="KXY394:KYI394"/>
    <mergeCell ref="KYJ394:KYT394"/>
    <mergeCell ref="KYU394:KZE394"/>
    <mergeCell ref="KRP394:KRZ394"/>
    <mergeCell ref="KSA394:KSK394"/>
    <mergeCell ref="KSL394:KSV394"/>
    <mergeCell ref="KSW394:KTG394"/>
    <mergeCell ref="KTH394:KTR394"/>
    <mergeCell ref="KTS394:KUC394"/>
    <mergeCell ref="KUD394:KUN394"/>
    <mergeCell ref="KUO394:KUY394"/>
    <mergeCell ref="KUZ394:KVJ394"/>
    <mergeCell ref="LDA394:LDK394"/>
    <mergeCell ref="LDL394:LDV394"/>
    <mergeCell ref="LDW394:LEG394"/>
    <mergeCell ref="LEH394:LER394"/>
    <mergeCell ref="LES394:LFC394"/>
    <mergeCell ref="LFD394:LFN394"/>
    <mergeCell ref="LFO394:LFY394"/>
    <mergeCell ref="LFZ394:LGJ394"/>
    <mergeCell ref="LGK394:LGU394"/>
    <mergeCell ref="KZF394:KZP394"/>
    <mergeCell ref="KZQ394:LAA394"/>
    <mergeCell ref="LAB394:LAL394"/>
    <mergeCell ref="LAM394:LAW394"/>
    <mergeCell ref="LAX394:LBH394"/>
    <mergeCell ref="LBI394:LBS394"/>
    <mergeCell ref="LBT394:LCD394"/>
    <mergeCell ref="LCE394:LCO394"/>
    <mergeCell ref="LCP394:LCZ394"/>
    <mergeCell ref="LKQ394:LLA394"/>
    <mergeCell ref="LLB394:LLL394"/>
    <mergeCell ref="LLM394:LLW394"/>
    <mergeCell ref="LLX394:LMH394"/>
    <mergeCell ref="LMI394:LMS394"/>
    <mergeCell ref="LMT394:LND394"/>
    <mergeCell ref="LNE394:LNO394"/>
    <mergeCell ref="LNP394:LNZ394"/>
    <mergeCell ref="LOA394:LOK394"/>
    <mergeCell ref="LGV394:LHF394"/>
    <mergeCell ref="LHG394:LHQ394"/>
    <mergeCell ref="LHR394:LIB394"/>
    <mergeCell ref="LIC394:LIM394"/>
    <mergeCell ref="LIN394:LIX394"/>
    <mergeCell ref="LIY394:LJI394"/>
    <mergeCell ref="LJJ394:LJT394"/>
    <mergeCell ref="LJU394:LKE394"/>
    <mergeCell ref="LKF394:LKP394"/>
    <mergeCell ref="LSG394:LSQ394"/>
    <mergeCell ref="LSR394:LTB394"/>
    <mergeCell ref="LTC394:LTM394"/>
    <mergeCell ref="LTN394:LTX394"/>
    <mergeCell ref="LTY394:LUI394"/>
    <mergeCell ref="LUJ394:LUT394"/>
    <mergeCell ref="LUU394:LVE394"/>
    <mergeCell ref="LVF394:LVP394"/>
    <mergeCell ref="LVQ394:LWA394"/>
    <mergeCell ref="LOL394:LOV394"/>
    <mergeCell ref="LOW394:LPG394"/>
    <mergeCell ref="LPH394:LPR394"/>
    <mergeCell ref="LPS394:LQC394"/>
    <mergeCell ref="LQD394:LQN394"/>
    <mergeCell ref="LQO394:LQY394"/>
    <mergeCell ref="LQZ394:LRJ394"/>
    <mergeCell ref="LRK394:LRU394"/>
    <mergeCell ref="LRV394:LSF394"/>
    <mergeCell ref="LZW394:MAG394"/>
    <mergeCell ref="MAH394:MAR394"/>
    <mergeCell ref="MAS394:MBC394"/>
    <mergeCell ref="MBD394:MBN394"/>
    <mergeCell ref="MBO394:MBY394"/>
    <mergeCell ref="MBZ394:MCJ394"/>
    <mergeCell ref="MCK394:MCU394"/>
    <mergeCell ref="MCV394:MDF394"/>
    <mergeCell ref="MDG394:MDQ394"/>
    <mergeCell ref="LWB394:LWL394"/>
    <mergeCell ref="LWM394:LWW394"/>
    <mergeCell ref="LWX394:LXH394"/>
    <mergeCell ref="LXI394:LXS394"/>
    <mergeCell ref="LXT394:LYD394"/>
    <mergeCell ref="LYE394:LYO394"/>
    <mergeCell ref="LYP394:LYZ394"/>
    <mergeCell ref="LZA394:LZK394"/>
    <mergeCell ref="LZL394:LZV394"/>
    <mergeCell ref="MHM394:MHW394"/>
    <mergeCell ref="MHX394:MIH394"/>
    <mergeCell ref="MII394:MIS394"/>
    <mergeCell ref="MIT394:MJD394"/>
    <mergeCell ref="MJE394:MJO394"/>
    <mergeCell ref="MJP394:MJZ394"/>
    <mergeCell ref="MKA394:MKK394"/>
    <mergeCell ref="MKL394:MKV394"/>
    <mergeCell ref="MKW394:MLG394"/>
    <mergeCell ref="MDR394:MEB394"/>
    <mergeCell ref="MEC394:MEM394"/>
    <mergeCell ref="MEN394:MEX394"/>
    <mergeCell ref="MEY394:MFI394"/>
    <mergeCell ref="MFJ394:MFT394"/>
    <mergeCell ref="MFU394:MGE394"/>
    <mergeCell ref="MGF394:MGP394"/>
    <mergeCell ref="MGQ394:MHA394"/>
    <mergeCell ref="MHB394:MHL394"/>
    <mergeCell ref="MPC394:MPM394"/>
    <mergeCell ref="MPN394:MPX394"/>
    <mergeCell ref="MPY394:MQI394"/>
    <mergeCell ref="MQJ394:MQT394"/>
    <mergeCell ref="MQU394:MRE394"/>
    <mergeCell ref="MRF394:MRP394"/>
    <mergeCell ref="MRQ394:MSA394"/>
    <mergeCell ref="MSB394:MSL394"/>
    <mergeCell ref="MSM394:MSW394"/>
    <mergeCell ref="MLH394:MLR394"/>
    <mergeCell ref="MLS394:MMC394"/>
    <mergeCell ref="MMD394:MMN394"/>
    <mergeCell ref="MMO394:MMY394"/>
    <mergeCell ref="MMZ394:MNJ394"/>
    <mergeCell ref="MNK394:MNU394"/>
    <mergeCell ref="MNV394:MOF394"/>
    <mergeCell ref="MOG394:MOQ394"/>
    <mergeCell ref="MOR394:MPB394"/>
    <mergeCell ref="MWS394:MXC394"/>
    <mergeCell ref="MXD394:MXN394"/>
    <mergeCell ref="MXO394:MXY394"/>
    <mergeCell ref="MXZ394:MYJ394"/>
    <mergeCell ref="MYK394:MYU394"/>
    <mergeCell ref="MYV394:MZF394"/>
    <mergeCell ref="MZG394:MZQ394"/>
    <mergeCell ref="MZR394:NAB394"/>
    <mergeCell ref="NAC394:NAM394"/>
    <mergeCell ref="MSX394:MTH394"/>
    <mergeCell ref="MTI394:MTS394"/>
    <mergeCell ref="MTT394:MUD394"/>
    <mergeCell ref="MUE394:MUO394"/>
    <mergeCell ref="MUP394:MUZ394"/>
    <mergeCell ref="MVA394:MVK394"/>
    <mergeCell ref="MVL394:MVV394"/>
    <mergeCell ref="MVW394:MWG394"/>
    <mergeCell ref="MWH394:MWR394"/>
    <mergeCell ref="NEI394:NES394"/>
    <mergeCell ref="NET394:NFD394"/>
    <mergeCell ref="NFE394:NFO394"/>
    <mergeCell ref="NFP394:NFZ394"/>
    <mergeCell ref="NGA394:NGK394"/>
    <mergeCell ref="NGL394:NGV394"/>
    <mergeCell ref="NGW394:NHG394"/>
    <mergeCell ref="NHH394:NHR394"/>
    <mergeCell ref="NHS394:NIC394"/>
    <mergeCell ref="NAN394:NAX394"/>
    <mergeCell ref="NAY394:NBI394"/>
    <mergeCell ref="NBJ394:NBT394"/>
    <mergeCell ref="NBU394:NCE394"/>
    <mergeCell ref="NCF394:NCP394"/>
    <mergeCell ref="NCQ394:NDA394"/>
    <mergeCell ref="NDB394:NDL394"/>
    <mergeCell ref="NDM394:NDW394"/>
    <mergeCell ref="NDX394:NEH394"/>
    <mergeCell ref="NLY394:NMI394"/>
    <mergeCell ref="NMJ394:NMT394"/>
    <mergeCell ref="NMU394:NNE394"/>
    <mergeCell ref="NNF394:NNP394"/>
    <mergeCell ref="NNQ394:NOA394"/>
    <mergeCell ref="NOB394:NOL394"/>
    <mergeCell ref="NOM394:NOW394"/>
    <mergeCell ref="NOX394:NPH394"/>
    <mergeCell ref="NPI394:NPS394"/>
    <mergeCell ref="NID394:NIN394"/>
    <mergeCell ref="NIO394:NIY394"/>
    <mergeCell ref="NIZ394:NJJ394"/>
    <mergeCell ref="NJK394:NJU394"/>
    <mergeCell ref="NJV394:NKF394"/>
    <mergeCell ref="NKG394:NKQ394"/>
    <mergeCell ref="NKR394:NLB394"/>
    <mergeCell ref="NLC394:NLM394"/>
    <mergeCell ref="NLN394:NLX394"/>
    <mergeCell ref="NTO394:NTY394"/>
    <mergeCell ref="NTZ394:NUJ394"/>
    <mergeCell ref="NUK394:NUU394"/>
    <mergeCell ref="NUV394:NVF394"/>
    <mergeCell ref="NVG394:NVQ394"/>
    <mergeCell ref="NVR394:NWB394"/>
    <mergeCell ref="NWC394:NWM394"/>
    <mergeCell ref="NWN394:NWX394"/>
    <mergeCell ref="NWY394:NXI394"/>
    <mergeCell ref="NPT394:NQD394"/>
    <mergeCell ref="NQE394:NQO394"/>
    <mergeCell ref="NQP394:NQZ394"/>
    <mergeCell ref="NRA394:NRK394"/>
    <mergeCell ref="NRL394:NRV394"/>
    <mergeCell ref="NRW394:NSG394"/>
    <mergeCell ref="NSH394:NSR394"/>
    <mergeCell ref="NSS394:NTC394"/>
    <mergeCell ref="NTD394:NTN394"/>
    <mergeCell ref="OBE394:OBO394"/>
    <mergeCell ref="OBP394:OBZ394"/>
    <mergeCell ref="OCA394:OCK394"/>
    <mergeCell ref="OCL394:OCV394"/>
    <mergeCell ref="OCW394:ODG394"/>
    <mergeCell ref="ODH394:ODR394"/>
    <mergeCell ref="ODS394:OEC394"/>
    <mergeCell ref="OED394:OEN394"/>
    <mergeCell ref="OEO394:OEY394"/>
    <mergeCell ref="NXJ394:NXT394"/>
    <mergeCell ref="NXU394:NYE394"/>
    <mergeCell ref="NYF394:NYP394"/>
    <mergeCell ref="NYQ394:NZA394"/>
    <mergeCell ref="NZB394:NZL394"/>
    <mergeCell ref="NZM394:NZW394"/>
    <mergeCell ref="NZX394:OAH394"/>
    <mergeCell ref="OAI394:OAS394"/>
    <mergeCell ref="OAT394:OBD394"/>
    <mergeCell ref="OIU394:OJE394"/>
    <mergeCell ref="OJF394:OJP394"/>
    <mergeCell ref="OJQ394:OKA394"/>
    <mergeCell ref="OKB394:OKL394"/>
    <mergeCell ref="OKM394:OKW394"/>
    <mergeCell ref="OKX394:OLH394"/>
    <mergeCell ref="OLI394:OLS394"/>
    <mergeCell ref="OLT394:OMD394"/>
    <mergeCell ref="OME394:OMO394"/>
    <mergeCell ref="OEZ394:OFJ394"/>
    <mergeCell ref="OFK394:OFU394"/>
    <mergeCell ref="OFV394:OGF394"/>
    <mergeCell ref="OGG394:OGQ394"/>
    <mergeCell ref="OGR394:OHB394"/>
    <mergeCell ref="OHC394:OHM394"/>
    <mergeCell ref="OHN394:OHX394"/>
    <mergeCell ref="OHY394:OII394"/>
    <mergeCell ref="OIJ394:OIT394"/>
    <mergeCell ref="OQK394:OQU394"/>
    <mergeCell ref="OQV394:ORF394"/>
    <mergeCell ref="ORG394:ORQ394"/>
    <mergeCell ref="ORR394:OSB394"/>
    <mergeCell ref="OSC394:OSM394"/>
    <mergeCell ref="OSN394:OSX394"/>
    <mergeCell ref="OSY394:OTI394"/>
    <mergeCell ref="OTJ394:OTT394"/>
    <mergeCell ref="OTU394:OUE394"/>
    <mergeCell ref="OMP394:OMZ394"/>
    <mergeCell ref="ONA394:ONK394"/>
    <mergeCell ref="ONL394:ONV394"/>
    <mergeCell ref="ONW394:OOG394"/>
    <mergeCell ref="OOH394:OOR394"/>
    <mergeCell ref="OOS394:OPC394"/>
    <mergeCell ref="OPD394:OPN394"/>
    <mergeCell ref="OPO394:OPY394"/>
    <mergeCell ref="OPZ394:OQJ394"/>
    <mergeCell ref="OYA394:OYK394"/>
    <mergeCell ref="OYL394:OYV394"/>
    <mergeCell ref="OYW394:OZG394"/>
    <mergeCell ref="OZH394:OZR394"/>
    <mergeCell ref="OZS394:PAC394"/>
    <mergeCell ref="PAD394:PAN394"/>
    <mergeCell ref="PAO394:PAY394"/>
    <mergeCell ref="PAZ394:PBJ394"/>
    <mergeCell ref="PBK394:PBU394"/>
    <mergeCell ref="OUF394:OUP394"/>
    <mergeCell ref="OUQ394:OVA394"/>
    <mergeCell ref="OVB394:OVL394"/>
    <mergeCell ref="OVM394:OVW394"/>
    <mergeCell ref="OVX394:OWH394"/>
    <mergeCell ref="OWI394:OWS394"/>
    <mergeCell ref="OWT394:OXD394"/>
    <mergeCell ref="OXE394:OXO394"/>
    <mergeCell ref="OXP394:OXZ394"/>
    <mergeCell ref="PFQ394:PGA394"/>
    <mergeCell ref="PGB394:PGL394"/>
    <mergeCell ref="PGM394:PGW394"/>
    <mergeCell ref="PGX394:PHH394"/>
    <mergeCell ref="PHI394:PHS394"/>
    <mergeCell ref="PHT394:PID394"/>
    <mergeCell ref="PIE394:PIO394"/>
    <mergeCell ref="PIP394:PIZ394"/>
    <mergeCell ref="PJA394:PJK394"/>
    <mergeCell ref="PBV394:PCF394"/>
    <mergeCell ref="PCG394:PCQ394"/>
    <mergeCell ref="PCR394:PDB394"/>
    <mergeCell ref="PDC394:PDM394"/>
    <mergeCell ref="PDN394:PDX394"/>
    <mergeCell ref="PDY394:PEI394"/>
    <mergeCell ref="PEJ394:PET394"/>
    <mergeCell ref="PEU394:PFE394"/>
    <mergeCell ref="PFF394:PFP394"/>
    <mergeCell ref="PNG394:PNQ394"/>
    <mergeCell ref="PNR394:POB394"/>
    <mergeCell ref="POC394:POM394"/>
    <mergeCell ref="PON394:POX394"/>
    <mergeCell ref="POY394:PPI394"/>
    <mergeCell ref="PPJ394:PPT394"/>
    <mergeCell ref="PPU394:PQE394"/>
    <mergeCell ref="PQF394:PQP394"/>
    <mergeCell ref="PQQ394:PRA394"/>
    <mergeCell ref="PJL394:PJV394"/>
    <mergeCell ref="PJW394:PKG394"/>
    <mergeCell ref="PKH394:PKR394"/>
    <mergeCell ref="PKS394:PLC394"/>
    <mergeCell ref="PLD394:PLN394"/>
    <mergeCell ref="PLO394:PLY394"/>
    <mergeCell ref="PLZ394:PMJ394"/>
    <mergeCell ref="PMK394:PMU394"/>
    <mergeCell ref="PMV394:PNF394"/>
    <mergeCell ref="PUW394:PVG394"/>
    <mergeCell ref="PVH394:PVR394"/>
    <mergeCell ref="PVS394:PWC394"/>
    <mergeCell ref="PWD394:PWN394"/>
    <mergeCell ref="PWO394:PWY394"/>
    <mergeCell ref="PWZ394:PXJ394"/>
    <mergeCell ref="PXK394:PXU394"/>
    <mergeCell ref="PXV394:PYF394"/>
    <mergeCell ref="PYG394:PYQ394"/>
    <mergeCell ref="PRB394:PRL394"/>
    <mergeCell ref="PRM394:PRW394"/>
    <mergeCell ref="PRX394:PSH394"/>
    <mergeCell ref="PSI394:PSS394"/>
    <mergeCell ref="PST394:PTD394"/>
    <mergeCell ref="PTE394:PTO394"/>
    <mergeCell ref="PTP394:PTZ394"/>
    <mergeCell ref="PUA394:PUK394"/>
    <mergeCell ref="PUL394:PUV394"/>
    <mergeCell ref="QCM394:QCW394"/>
    <mergeCell ref="QCX394:QDH394"/>
    <mergeCell ref="QDI394:QDS394"/>
    <mergeCell ref="QDT394:QED394"/>
    <mergeCell ref="QEE394:QEO394"/>
    <mergeCell ref="QEP394:QEZ394"/>
    <mergeCell ref="QFA394:QFK394"/>
    <mergeCell ref="QFL394:QFV394"/>
    <mergeCell ref="QFW394:QGG394"/>
    <mergeCell ref="PYR394:PZB394"/>
    <mergeCell ref="PZC394:PZM394"/>
    <mergeCell ref="PZN394:PZX394"/>
    <mergeCell ref="PZY394:QAI394"/>
    <mergeCell ref="QAJ394:QAT394"/>
    <mergeCell ref="QAU394:QBE394"/>
    <mergeCell ref="QBF394:QBP394"/>
    <mergeCell ref="QBQ394:QCA394"/>
    <mergeCell ref="QCB394:QCL394"/>
    <mergeCell ref="QKC394:QKM394"/>
    <mergeCell ref="QKN394:QKX394"/>
    <mergeCell ref="QKY394:QLI394"/>
    <mergeCell ref="QLJ394:QLT394"/>
    <mergeCell ref="QLU394:QME394"/>
    <mergeCell ref="QMF394:QMP394"/>
    <mergeCell ref="QMQ394:QNA394"/>
    <mergeCell ref="QNB394:QNL394"/>
    <mergeCell ref="QNM394:QNW394"/>
    <mergeCell ref="QGH394:QGR394"/>
    <mergeCell ref="QGS394:QHC394"/>
    <mergeCell ref="QHD394:QHN394"/>
    <mergeCell ref="QHO394:QHY394"/>
    <mergeCell ref="QHZ394:QIJ394"/>
    <mergeCell ref="QIK394:QIU394"/>
    <mergeCell ref="QIV394:QJF394"/>
    <mergeCell ref="QJG394:QJQ394"/>
    <mergeCell ref="QJR394:QKB394"/>
    <mergeCell ref="QRS394:QSC394"/>
    <mergeCell ref="QSD394:QSN394"/>
    <mergeCell ref="QSO394:QSY394"/>
    <mergeCell ref="QSZ394:QTJ394"/>
    <mergeCell ref="QTK394:QTU394"/>
    <mergeCell ref="QTV394:QUF394"/>
    <mergeCell ref="QUG394:QUQ394"/>
    <mergeCell ref="QUR394:QVB394"/>
    <mergeCell ref="QVC394:QVM394"/>
    <mergeCell ref="QNX394:QOH394"/>
    <mergeCell ref="QOI394:QOS394"/>
    <mergeCell ref="QOT394:QPD394"/>
    <mergeCell ref="QPE394:QPO394"/>
    <mergeCell ref="QPP394:QPZ394"/>
    <mergeCell ref="QQA394:QQK394"/>
    <mergeCell ref="QQL394:QQV394"/>
    <mergeCell ref="QQW394:QRG394"/>
    <mergeCell ref="QRH394:QRR394"/>
    <mergeCell ref="QZI394:QZS394"/>
    <mergeCell ref="QZT394:RAD394"/>
    <mergeCell ref="RAE394:RAO394"/>
    <mergeCell ref="RAP394:RAZ394"/>
    <mergeCell ref="RBA394:RBK394"/>
    <mergeCell ref="RBL394:RBV394"/>
    <mergeCell ref="RBW394:RCG394"/>
    <mergeCell ref="RCH394:RCR394"/>
    <mergeCell ref="RCS394:RDC394"/>
    <mergeCell ref="QVN394:QVX394"/>
    <mergeCell ref="QVY394:QWI394"/>
    <mergeCell ref="QWJ394:QWT394"/>
    <mergeCell ref="QWU394:QXE394"/>
    <mergeCell ref="QXF394:QXP394"/>
    <mergeCell ref="QXQ394:QYA394"/>
    <mergeCell ref="QYB394:QYL394"/>
    <mergeCell ref="QYM394:QYW394"/>
    <mergeCell ref="QYX394:QZH394"/>
    <mergeCell ref="RGY394:RHI394"/>
    <mergeCell ref="RHJ394:RHT394"/>
    <mergeCell ref="RHU394:RIE394"/>
    <mergeCell ref="RIF394:RIP394"/>
    <mergeCell ref="RIQ394:RJA394"/>
    <mergeCell ref="RJB394:RJL394"/>
    <mergeCell ref="RJM394:RJW394"/>
    <mergeCell ref="RJX394:RKH394"/>
    <mergeCell ref="RKI394:RKS394"/>
    <mergeCell ref="RDD394:RDN394"/>
    <mergeCell ref="RDO394:RDY394"/>
    <mergeCell ref="RDZ394:REJ394"/>
    <mergeCell ref="REK394:REU394"/>
    <mergeCell ref="REV394:RFF394"/>
    <mergeCell ref="RFG394:RFQ394"/>
    <mergeCell ref="RFR394:RGB394"/>
    <mergeCell ref="RGC394:RGM394"/>
    <mergeCell ref="RGN394:RGX394"/>
    <mergeCell ref="ROO394:ROY394"/>
    <mergeCell ref="ROZ394:RPJ394"/>
    <mergeCell ref="RPK394:RPU394"/>
    <mergeCell ref="RPV394:RQF394"/>
    <mergeCell ref="RQG394:RQQ394"/>
    <mergeCell ref="RQR394:RRB394"/>
    <mergeCell ref="RRC394:RRM394"/>
    <mergeCell ref="RRN394:RRX394"/>
    <mergeCell ref="RRY394:RSI394"/>
    <mergeCell ref="RKT394:RLD394"/>
    <mergeCell ref="RLE394:RLO394"/>
    <mergeCell ref="RLP394:RLZ394"/>
    <mergeCell ref="RMA394:RMK394"/>
    <mergeCell ref="RML394:RMV394"/>
    <mergeCell ref="RMW394:RNG394"/>
    <mergeCell ref="RNH394:RNR394"/>
    <mergeCell ref="RNS394:ROC394"/>
    <mergeCell ref="ROD394:RON394"/>
    <mergeCell ref="RWE394:RWO394"/>
    <mergeCell ref="RWP394:RWZ394"/>
    <mergeCell ref="RXA394:RXK394"/>
    <mergeCell ref="RXL394:RXV394"/>
    <mergeCell ref="RXW394:RYG394"/>
    <mergeCell ref="RYH394:RYR394"/>
    <mergeCell ref="RYS394:RZC394"/>
    <mergeCell ref="RZD394:RZN394"/>
    <mergeCell ref="RZO394:RZY394"/>
    <mergeCell ref="RSJ394:RST394"/>
    <mergeCell ref="RSU394:RTE394"/>
    <mergeCell ref="RTF394:RTP394"/>
    <mergeCell ref="RTQ394:RUA394"/>
    <mergeCell ref="RUB394:RUL394"/>
    <mergeCell ref="RUM394:RUW394"/>
    <mergeCell ref="RUX394:RVH394"/>
    <mergeCell ref="RVI394:RVS394"/>
    <mergeCell ref="RVT394:RWD394"/>
    <mergeCell ref="SDU394:SEE394"/>
    <mergeCell ref="SEF394:SEP394"/>
    <mergeCell ref="SEQ394:SFA394"/>
    <mergeCell ref="SFB394:SFL394"/>
    <mergeCell ref="SFM394:SFW394"/>
    <mergeCell ref="SFX394:SGH394"/>
    <mergeCell ref="SGI394:SGS394"/>
    <mergeCell ref="SGT394:SHD394"/>
    <mergeCell ref="SHE394:SHO394"/>
    <mergeCell ref="RZZ394:SAJ394"/>
    <mergeCell ref="SAK394:SAU394"/>
    <mergeCell ref="SAV394:SBF394"/>
    <mergeCell ref="SBG394:SBQ394"/>
    <mergeCell ref="SBR394:SCB394"/>
    <mergeCell ref="SCC394:SCM394"/>
    <mergeCell ref="SCN394:SCX394"/>
    <mergeCell ref="SCY394:SDI394"/>
    <mergeCell ref="SDJ394:SDT394"/>
    <mergeCell ref="SLK394:SLU394"/>
    <mergeCell ref="SLV394:SMF394"/>
    <mergeCell ref="SMG394:SMQ394"/>
    <mergeCell ref="SMR394:SNB394"/>
    <mergeCell ref="SNC394:SNM394"/>
    <mergeCell ref="SNN394:SNX394"/>
    <mergeCell ref="SNY394:SOI394"/>
    <mergeCell ref="SOJ394:SOT394"/>
    <mergeCell ref="SOU394:SPE394"/>
    <mergeCell ref="SHP394:SHZ394"/>
    <mergeCell ref="SIA394:SIK394"/>
    <mergeCell ref="SIL394:SIV394"/>
    <mergeCell ref="SIW394:SJG394"/>
    <mergeCell ref="SJH394:SJR394"/>
    <mergeCell ref="SJS394:SKC394"/>
    <mergeCell ref="SKD394:SKN394"/>
    <mergeCell ref="SKO394:SKY394"/>
    <mergeCell ref="SKZ394:SLJ394"/>
    <mergeCell ref="STA394:STK394"/>
    <mergeCell ref="STL394:STV394"/>
    <mergeCell ref="STW394:SUG394"/>
    <mergeCell ref="SUH394:SUR394"/>
    <mergeCell ref="SUS394:SVC394"/>
    <mergeCell ref="SVD394:SVN394"/>
    <mergeCell ref="SVO394:SVY394"/>
    <mergeCell ref="SVZ394:SWJ394"/>
    <mergeCell ref="SWK394:SWU394"/>
    <mergeCell ref="SPF394:SPP394"/>
    <mergeCell ref="SPQ394:SQA394"/>
    <mergeCell ref="SQB394:SQL394"/>
    <mergeCell ref="SQM394:SQW394"/>
    <mergeCell ref="SQX394:SRH394"/>
    <mergeCell ref="SRI394:SRS394"/>
    <mergeCell ref="SRT394:SSD394"/>
    <mergeCell ref="SSE394:SSO394"/>
    <mergeCell ref="SSP394:SSZ394"/>
    <mergeCell ref="TAQ394:TBA394"/>
    <mergeCell ref="TBB394:TBL394"/>
    <mergeCell ref="TBM394:TBW394"/>
    <mergeCell ref="TBX394:TCH394"/>
    <mergeCell ref="TCI394:TCS394"/>
    <mergeCell ref="TCT394:TDD394"/>
    <mergeCell ref="TDE394:TDO394"/>
    <mergeCell ref="TDP394:TDZ394"/>
    <mergeCell ref="TEA394:TEK394"/>
    <mergeCell ref="SWV394:SXF394"/>
    <mergeCell ref="SXG394:SXQ394"/>
    <mergeCell ref="SXR394:SYB394"/>
    <mergeCell ref="SYC394:SYM394"/>
    <mergeCell ref="SYN394:SYX394"/>
    <mergeCell ref="SYY394:SZI394"/>
    <mergeCell ref="SZJ394:SZT394"/>
    <mergeCell ref="SZU394:TAE394"/>
    <mergeCell ref="TAF394:TAP394"/>
    <mergeCell ref="TIG394:TIQ394"/>
    <mergeCell ref="TIR394:TJB394"/>
    <mergeCell ref="TJC394:TJM394"/>
    <mergeCell ref="TJN394:TJX394"/>
    <mergeCell ref="TJY394:TKI394"/>
    <mergeCell ref="TKJ394:TKT394"/>
    <mergeCell ref="TKU394:TLE394"/>
    <mergeCell ref="TLF394:TLP394"/>
    <mergeCell ref="TLQ394:TMA394"/>
    <mergeCell ref="TEL394:TEV394"/>
    <mergeCell ref="TEW394:TFG394"/>
    <mergeCell ref="TFH394:TFR394"/>
    <mergeCell ref="TFS394:TGC394"/>
    <mergeCell ref="TGD394:TGN394"/>
    <mergeCell ref="TGO394:TGY394"/>
    <mergeCell ref="TGZ394:THJ394"/>
    <mergeCell ref="THK394:THU394"/>
    <mergeCell ref="THV394:TIF394"/>
    <mergeCell ref="TPW394:TQG394"/>
    <mergeCell ref="TQH394:TQR394"/>
    <mergeCell ref="TQS394:TRC394"/>
    <mergeCell ref="TRD394:TRN394"/>
    <mergeCell ref="TRO394:TRY394"/>
    <mergeCell ref="TRZ394:TSJ394"/>
    <mergeCell ref="TSK394:TSU394"/>
    <mergeCell ref="TSV394:TTF394"/>
    <mergeCell ref="TTG394:TTQ394"/>
    <mergeCell ref="TMB394:TML394"/>
    <mergeCell ref="TMM394:TMW394"/>
    <mergeCell ref="TMX394:TNH394"/>
    <mergeCell ref="TNI394:TNS394"/>
    <mergeCell ref="TNT394:TOD394"/>
    <mergeCell ref="TOE394:TOO394"/>
    <mergeCell ref="TOP394:TOZ394"/>
    <mergeCell ref="TPA394:TPK394"/>
    <mergeCell ref="TPL394:TPV394"/>
    <mergeCell ref="TXM394:TXW394"/>
    <mergeCell ref="TXX394:TYH394"/>
    <mergeCell ref="TYI394:TYS394"/>
    <mergeCell ref="TYT394:TZD394"/>
    <mergeCell ref="TZE394:TZO394"/>
    <mergeCell ref="TZP394:TZZ394"/>
    <mergeCell ref="UAA394:UAK394"/>
    <mergeCell ref="UAL394:UAV394"/>
    <mergeCell ref="UAW394:UBG394"/>
    <mergeCell ref="TTR394:TUB394"/>
    <mergeCell ref="TUC394:TUM394"/>
    <mergeCell ref="TUN394:TUX394"/>
    <mergeCell ref="TUY394:TVI394"/>
    <mergeCell ref="TVJ394:TVT394"/>
    <mergeCell ref="TVU394:TWE394"/>
    <mergeCell ref="TWF394:TWP394"/>
    <mergeCell ref="TWQ394:TXA394"/>
    <mergeCell ref="TXB394:TXL394"/>
    <mergeCell ref="UFC394:UFM394"/>
    <mergeCell ref="UFN394:UFX394"/>
    <mergeCell ref="UFY394:UGI394"/>
    <mergeCell ref="UGJ394:UGT394"/>
    <mergeCell ref="UGU394:UHE394"/>
    <mergeCell ref="UHF394:UHP394"/>
    <mergeCell ref="UHQ394:UIA394"/>
    <mergeCell ref="UIB394:UIL394"/>
    <mergeCell ref="UIM394:UIW394"/>
    <mergeCell ref="UBH394:UBR394"/>
    <mergeCell ref="UBS394:UCC394"/>
    <mergeCell ref="UCD394:UCN394"/>
    <mergeCell ref="UCO394:UCY394"/>
    <mergeCell ref="UCZ394:UDJ394"/>
    <mergeCell ref="UDK394:UDU394"/>
    <mergeCell ref="UDV394:UEF394"/>
    <mergeCell ref="UEG394:UEQ394"/>
    <mergeCell ref="UER394:UFB394"/>
    <mergeCell ref="UMS394:UNC394"/>
    <mergeCell ref="UND394:UNN394"/>
    <mergeCell ref="UNO394:UNY394"/>
    <mergeCell ref="UNZ394:UOJ394"/>
    <mergeCell ref="UOK394:UOU394"/>
    <mergeCell ref="UOV394:UPF394"/>
    <mergeCell ref="UPG394:UPQ394"/>
    <mergeCell ref="UPR394:UQB394"/>
    <mergeCell ref="UQC394:UQM394"/>
    <mergeCell ref="UIX394:UJH394"/>
    <mergeCell ref="UJI394:UJS394"/>
    <mergeCell ref="UJT394:UKD394"/>
    <mergeCell ref="UKE394:UKO394"/>
    <mergeCell ref="UKP394:UKZ394"/>
    <mergeCell ref="ULA394:ULK394"/>
    <mergeCell ref="ULL394:ULV394"/>
    <mergeCell ref="ULW394:UMG394"/>
    <mergeCell ref="UMH394:UMR394"/>
    <mergeCell ref="UUI394:UUS394"/>
    <mergeCell ref="UUT394:UVD394"/>
    <mergeCell ref="UVE394:UVO394"/>
    <mergeCell ref="UVP394:UVZ394"/>
    <mergeCell ref="UWA394:UWK394"/>
    <mergeCell ref="UWL394:UWV394"/>
    <mergeCell ref="UWW394:UXG394"/>
    <mergeCell ref="UXH394:UXR394"/>
    <mergeCell ref="UXS394:UYC394"/>
    <mergeCell ref="UQN394:UQX394"/>
    <mergeCell ref="UQY394:URI394"/>
    <mergeCell ref="URJ394:URT394"/>
    <mergeCell ref="URU394:USE394"/>
    <mergeCell ref="USF394:USP394"/>
    <mergeCell ref="USQ394:UTA394"/>
    <mergeCell ref="UTB394:UTL394"/>
    <mergeCell ref="UTM394:UTW394"/>
    <mergeCell ref="UTX394:UUH394"/>
    <mergeCell ref="VBY394:VCI394"/>
    <mergeCell ref="VCJ394:VCT394"/>
    <mergeCell ref="VCU394:VDE394"/>
    <mergeCell ref="VDF394:VDP394"/>
    <mergeCell ref="VDQ394:VEA394"/>
    <mergeCell ref="VEB394:VEL394"/>
    <mergeCell ref="VEM394:VEW394"/>
    <mergeCell ref="VEX394:VFH394"/>
    <mergeCell ref="VFI394:VFS394"/>
    <mergeCell ref="UYD394:UYN394"/>
    <mergeCell ref="UYO394:UYY394"/>
    <mergeCell ref="UYZ394:UZJ394"/>
    <mergeCell ref="UZK394:UZU394"/>
    <mergeCell ref="UZV394:VAF394"/>
    <mergeCell ref="VAG394:VAQ394"/>
    <mergeCell ref="VAR394:VBB394"/>
    <mergeCell ref="VBC394:VBM394"/>
    <mergeCell ref="VBN394:VBX394"/>
    <mergeCell ref="VJO394:VJY394"/>
    <mergeCell ref="VJZ394:VKJ394"/>
    <mergeCell ref="VKK394:VKU394"/>
    <mergeCell ref="VKV394:VLF394"/>
    <mergeCell ref="VLG394:VLQ394"/>
    <mergeCell ref="VLR394:VMB394"/>
    <mergeCell ref="VMC394:VMM394"/>
    <mergeCell ref="VMN394:VMX394"/>
    <mergeCell ref="VMY394:VNI394"/>
    <mergeCell ref="VFT394:VGD394"/>
    <mergeCell ref="VGE394:VGO394"/>
    <mergeCell ref="VGP394:VGZ394"/>
    <mergeCell ref="VHA394:VHK394"/>
    <mergeCell ref="VHL394:VHV394"/>
    <mergeCell ref="VHW394:VIG394"/>
    <mergeCell ref="VIH394:VIR394"/>
    <mergeCell ref="VIS394:VJC394"/>
    <mergeCell ref="VJD394:VJN394"/>
    <mergeCell ref="VRE394:VRO394"/>
    <mergeCell ref="VRP394:VRZ394"/>
    <mergeCell ref="VSA394:VSK394"/>
    <mergeCell ref="VSL394:VSV394"/>
    <mergeCell ref="VSW394:VTG394"/>
    <mergeCell ref="VTH394:VTR394"/>
    <mergeCell ref="VTS394:VUC394"/>
    <mergeCell ref="VUD394:VUN394"/>
    <mergeCell ref="VUO394:VUY394"/>
    <mergeCell ref="VNJ394:VNT394"/>
    <mergeCell ref="VNU394:VOE394"/>
    <mergeCell ref="VOF394:VOP394"/>
    <mergeCell ref="VOQ394:VPA394"/>
    <mergeCell ref="VPB394:VPL394"/>
    <mergeCell ref="VPM394:VPW394"/>
    <mergeCell ref="VPX394:VQH394"/>
    <mergeCell ref="VQI394:VQS394"/>
    <mergeCell ref="VQT394:VRD394"/>
    <mergeCell ref="VYU394:VZE394"/>
    <mergeCell ref="VZF394:VZP394"/>
    <mergeCell ref="VZQ394:WAA394"/>
    <mergeCell ref="WAB394:WAL394"/>
    <mergeCell ref="WAM394:WAW394"/>
    <mergeCell ref="WAX394:WBH394"/>
    <mergeCell ref="WBI394:WBS394"/>
    <mergeCell ref="WBT394:WCD394"/>
    <mergeCell ref="WCE394:WCO394"/>
    <mergeCell ref="VUZ394:VVJ394"/>
    <mergeCell ref="VVK394:VVU394"/>
    <mergeCell ref="VVV394:VWF394"/>
    <mergeCell ref="VWG394:VWQ394"/>
    <mergeCell ref="VWR394:VXB394"/>
    <mergeCell ref="VXC394:VXM394"/>
    <mergeCell ref="VXN394:VXX394"/>
    <mergeCell ref="VXY394:VYI394"/>
    <mergeCell ref="VYJ394:VYT394"/>
    <mergeCell ref="WGK394:WGU394"/>
    <mergeCell ref="WGV394:WHF394"/>
    <mergeCell ref="WHG394:WHQ394"/>
    <mergeCell ref="WHR394:WIB394"/>
    <mergeCell ref="WIC394:WIM394"/>
    <mergeCell ref="WIN394:WIX394"/>
    <mergeCell ref="WIY394:WJI394"/>
    <mergeCell ref="WJJ394:WJT394"/>
    <mergeCell ref="WJU394:WKE394"/>
    <mergeCell ref="WCP394:WCZ394"/>
    <mergeCell ref="WDA394:WDK394"/>
    <mergeCell ref="WDL394:WDV394"/>
    <mergeCell ref="WDW394:WEG394"/>
    <mergeCell ref="WEH394:WER394"/>
    <mergeCell ref="WES394:WFC394"/>
    <mergeCell ref="WFD394:WFN394"/>
    <mergeCell ref="WFO394:WFY394"/>
    <mergeCell ref="WFZ394:WGJ394"/>
    <mergeCell ref="WSR394:WTB394"/>
    <mergeCell ref="WTC394:WTM394"/>
    <mergeCell ref="WTN394:WTX394"/>
    <mergeCell ref="WTY394:WUI394"/>
    <mergeCell ref="WUJ394:WUT394"/>
    <mergeCell ref="WUU394:WVE394"/>
    <mergeCell ref="WVF394:WVP394"/>
    <mergeCell ref="WOA394:WOK394"/>
    <mergeCell ref="WOL394:WOV394"/>
    <mergeCell ref="WOW394:WPG394"/>
    <mergeCell ref="WPH394:WPR394"/>
    <mergeCell ref="WPS394:WQC394"/>
    <mergeCell ref="WQD394:WQN394"/>
    <mergeCell ref="WQO394:WQY394"/>
    <mergeCell ref="WQZ394:WRJ394"/>
    <mergeCell ref="WRK394:WRU394"/>
    <mergeCell ref="WKF394:WKP394"/>
    <mergeCell ref="WKQ394:WLA394"/>
    <mergeCell ref="WLB394:WLL394"/>
    <mergeCell ref="WLM394:WLW394"/>
    <mergeCell ref="WLX394:WMH394"/>
    <mergeCell ref="WMI394:WMS394"/>
    <mergeCell ref="WMT394:WND394"/>
    <mergeCell ref="WNE394:WNO394"/>
    <mergeCell ref="WNP394:WNZ394"/>
    <mergeCell ref="XDG394:XDQ394"/>
    <mergeCell ref="XDR394:XEB394"/>
    <mergeCell ref="XEC394:XEM394"/>
    <mergeCell ref="XEN394:XEX394"/>
    <mergeCell ref="XEY394:XFC394"/>
    <mergeCell ref="A299:K299"/>
    <mergeCell ref="A392:K392"/>
    <mergeCell ref="WZL394:WZV394"/>
    <mergeCell ref="WZW394:XAG394"/>
    <mergeCell ref="XAH394:XAR394"/>
    <mergeCell ref="XAS394:XBC394"/>
    <mergeCell ref="XBD394:XBN394"/>
    <mergeCell ref="XBO394:XBY394"/>
    <mergeCell ref="XBZ394:XCJ394"/>
    <mergeCell ref="XCK394:XCU394"/>
    <mergeCell ref="XCV394:XDF394"/>
    <mergeCell ref="WVQ394:WWA394"/>
    <mergeCell ref="WWB394:WWL394"/>
    <mergeCell ref="WWM394:WWW394"/>
    <mergeCell ref="WWX394:WXH394"/>
    <mergeCell ref="A302:K302"/>
    <mergeCell ref="A332:K332"/>
    <mergeCell ref="G360:J360"/>
    <mergeCell ref="G374:J374"/>
    <mergeCell ref="G390:J390"/>
    <mergeCell ref="WXI394:WXS394"/>
    <mergeCell ref="WXT394:WYD394"/>
    <mergeCell ref="WYE394:WYO394"/>
    <mergeCell ref="WYP394:WYZ394"/>
    <mergeCell ref="WZA394:WZK394"/>
    <mergeCell ref="WRV394:WSF394"/>
    <mergeCell ref="WSG394:WSQ394"/>
    <mergeCell ref="D493:K493"/>
    <mergeCell ref="A459:K459"/>
    <mergeCell ref="A396:K396"/>
    <mergeCell ref="C473:F473"/>
    <mergeCell ref="A395:K395"/>
    <mergeCell ref="A430:K430"/>
    <mergeCell ref="A471:K471"/>
    <mergeCell ref="A452:K452"/>
    <mergeCell ref="A439:K439"/>
    <mergeCell ref="E441:F441"/>
    <mergeCell ref="E443:F443"/>
    <mergeCell ref="E445:F445"/>
    <mergeCell ref="E447:F447"/>
    <mergeCell ref="E449:F449"/>
    <mergeCell ref="A454:K454"/>
    <mergeCell ref="A455:K455"/>
    <mergeCell ref="A456:K456"/>
    <mergeCell ref="A461:C461"/>
    <mergeCell ref="A462:C462"/>
    <mergeCell ref="E461:G461"/>
    <mergeCell ref="E462:G462"/>
    <mergeCell ref="E463:G463"/>
    <mergeCell ref="E464:G464"/>
    <mergeCell ref="E465:G465"/>
    <mergeCell ref="A463:C463"/>
    <mergeCell ref="A464:C464"/>
    <mergeCell ref="A465:C465"/>
    <mergeCell ref="C431:I431"/>
    <mergeCell ref="I462:K462"/>
    <mergeCell ref="G434:J434"/>
    <mergeCell ref="A429:K429"/>
    <mergeCell ref="C408:J408"/>
    <mergeCell ref="A467:K467"/>
    <mergeCell ref="A361:K361"/>
    <mergeCell ref="A362:K362"/>
    <mergeCell ref="A329:K329"/>
    <mergeCell ref="A330:K330"/>
    <mergeCell ref="A356:K356"/>
    <mergeCell ref="C210:F210"/>
    <mergeCell ref="G210:H210"/>
    <mergeCell ref="A219:D219"/>
    <mergeCell ref="A220:D220"/>
    <mergeCell ref="A221:D221"/>
    <mergeCell ref="A218:I218"/>
    <mergeCell ref="F219:I219"/>
    <mergeCell ref="F220:I220"/>
    <mergeCell ref="A162:K162"/>
    <mergeCell ref="A214:K214"/>
    <mergeCell ref="H335:I335"/>
    <mergeCell ref="A217:K217"/>
    <mergeCell ref="A235:K235"/>
    <mergeCell ref="A266:K266"/>
    <mergeCell ref="A247:K247"/>
    <mergeCell ref="A257:K257"/>
    <mergeCell ref="A303:K303"/>
    <mergeCell ref="A304:K304"/>
    <mergeCell ref="A391:K391"/>
    <mergeCell ref="I343:J343"/>
    <mergeCell ref="C313:I313"/>
    <mergeCell ref="A243:K243"/>
    <mergeCell ref="A244:K244"/>
    <mergeCell ref="I182:J182"/>
    <mergeCell ref="C186:G186"/>
    <mergeCell ref="I463:K463"/>
    <mergeCell ref="I464:K464"/>
    <mergeCell ref="I465:K465"/>
    <mergeCell ref="C167:G167"/>
    <mergeCell ref="C168:G168"/>
    <mergeCell ref="C169:G169"/>
    <mergeCell ref="C170:G170"/>
    <mergeCell ref="C171:G171"/>
    <mergeCell ref="C172:G172"/>
    <mergeCell ref="C173:G173"/>
    <mergeCell ref="C178:G178"/>
    <mergeCell ref="I461:K461"/>
    <mergeCell ref="I167:J167"/>
    <mergeCell ref="I168:J168"/>
    <mergeCell ref="I169:J169"/>
    <mergeCell ref="A300:K300"/>
    <mergeCell ref="C321:I321"/>
    <mergeCell ref="G426:I426"/>
    <mergeCell ref="G419:J419"/>
    <mergeCell ref="G436:J436"/>
    <mergeCell ref="G263:J263"/>
    <mergeCell ref="G287:J287"/>
    <mergeCell ref="G296:J296"/>
    <mergeCell ref="G298:J298"/>
    <mergeCell ref="G328:J328"/>
    <mergeCell ref="G353:J353"/>
    <mergeCell ref="G354:J354"/>
    <mergeCell ref="A354:F354"/>
    <mergeCell ref="C230:I230"/>
    <mergeCell ref="I186:J186"/>
    <mergeCell ref="C197:J197"/>
    <mergeCell ref="C198:J198"/>
    <mergeCell ref="C385:J385"/>
    <mergeCell ref="A30:K30"/>
    <mergeCell ref="A33:K33"/>
    <mergeCell ref="A77:K77"/>
    <mergeCell ref="A48:K48"/>
    <mergeCell ref="A91:K91"/>
    <mergeCell ref="A106:K106"/>
    <mergeCell ref="G160:J160"/>
    <mergeCell ref="G189:J189"/>
    <mergeCell ref="G190:J190"/>
    <mergeCell ref="A190:F190"/>
    <mergeCell ref="A154:F154"/>
    <mergeCell ref="C109:J109"/>
    <mergeCell ref="C113:J113"/>
    <mergeCell ref="C125:H125"/>
    <mergeCell ref="C126:H126"/>
    <mergeCell ref="C127:H127"/>
    <mergeCell ref="A196:K196"/>
    <mergeCell ref="I181:J181"/>
    <mergeCell ref="C182:G182"/>
    <mergeCell ref="C184:G184"/>
    <mergeCell ref="I184:J184"/>
    <mergeCell ref="C185:G185"/>
    <mergeCell ref="I185:J185"/>
    <mergeCell ref="C141:H141"/>
    <mergeCell ref="C142:H142"/>
    <mergeCell ref="C83:E83"/>
    <mergeCell ref="C84:E84"/>
    <mergeCell ref="C85:E85"/>
    <mergeCell ref="C86:E86"/>
    <mergeCell ref="C150:H150"/>
    <mergeCell ref="A135:K135"/>
    <mergeCell ref="A103:K103"/>
    <mergeCell ref="A45:K45"/>
    <mergeCell ref="A256:K256"/>
    <mergeCell ref="A161:K161"/>
    <mergeCell ref="A207:K207"/>
    <mergeCell ref="A234:K234"/>
    <mergeCell ref="A194:K194"/>
    <mergeCell ref="A206:K206"/>
    <mergeCell ref="A216:K216"/>
    <mergeCell ref="C183:G183"/>
    <mergeCell ref="C187:G187"/>
    <mergeCell ref="C188:G188"/>
    <mergeCell ref="C166:G166"/>
    <mergeCell ref="A131:K131"/>
    <mergeCell ref="A132:K132"/>
    <mergeCell ref="I166:J166"/>
    <mergeCell ref="C139:H139"/>
    <mergeCell ref="C143:H143"/>
    <mergeCell ref="C82:E82"/>
    <mergeCell ref="C92:G92"/>
    <mergeCell ref="C108:J108"/>
    <mergeCell ref="I96:J96"/>
    <mergeCell ref="I250:J250"/>
    <mergeCell ref="A213:K213"/>
    <mergeCell ref="G203:J203"/>
    <mergeCell ref="G204:J204"/>
    <mergeCell ref="C144:H144"/>
    <mergeCell ref="C239:H239"/>
    <mergeCell ref="C240:H240"/>
    <mergeCell ref="C241:H241"/>
    <mergeCell ref="A165:K165"/>
    <mergeCell ref="C199:J199"/>
    <mergeCell ref="C202:J202"/>
    <mergeCell ref="C200:J200"/>
    <mergeCell ref="A73:K73"/>
    <mergeCell ref="A74:K74"/>
    <mergeCell ref="I98:J98"/>
    <mergeCell ref="G130:J130"/>
    <mergeCell ref="A136:K136"/>
    <mergeCell ref="C475:I475"/>
    <mergeCell ref="A364:K364"/>
    <mergeCell ref="A394:K394"/>
    <mergeCell ref="E24:I24"/>
    <mergeCell ref="E26:I26"/>
    <mergeCell ref="E25:I25"/>
    <mergeCell ref="E27:I27"/>
    <mergeCell ref="A424:J424"/>
    <mergeCell ref="A426:F426"/>
    <mergeCell ref="I172:J172"/>
    <mergeCell ref="I173:J173"/>
    <mergeCell ref="I178:J178"/>
    <mergeCell ref="I183:J183"/>
    <mergeCell ref="I187:J187"/>
    <mergeCell ref="I188:J188"/>
    <mergeCell ref="A378:K378"/>
    <mergeCell ref="A376:K376"/>
    <mergeCell ref="G232:J232"/>
    <mergeCell ref="G242:J242"/>
    <mergeCell ref="G272:J272"/>
    <mergeCell ref="G254:J254"/>
    <mergeCell ref="G28:J28"/>
    <mergeCell ref="G42:J42"/>
    <mergeCell ref="A246:K246"/>
    <mergeCell ref="A204:F204"/>
    <mergeCell ref="G212:J212"/>
    <mergeCell ref="C201:J201"/>
    <mergeCell ref="A223:K223"/>
    <mergeCell ref="C93:G93"/>
    <mergeCell ref="A366:K366"/>
    <mergeCell ref="A368:K368"/>
    <mergeCell ref="C380:J380"/>
    <mergeCell ref="C306:I306"/>
    <mergeCell ref="C307:I307"/>
    <mergeCell ref="C286:G286"/>
    <mergeCell ref="C284:G284"/>
    <mergeCell ref="C138:H138"/>
    <mergeCell ref="C49:E49"/>
    <mergeCell ref="G50:I50"/>
    <mergeCell ref="G51:I51"/>
    <mergeCell ref="G52:I52"/>
    <mergeCell ref="G53:I53"/>
    <mergeCell ref="G54:I54"/>
    <mergeCell ref="C61:E61"/>
    <mergeCell ref="C62:E62"/>
    <mergeCell ref="C63:E63"/>
    <mergeCell ref="C66:E66"/>
    <mergeCell ref="C67:E67"/>
    <mergeCell ref="C68:E68"/>
    <mergeCell ref="C69:E69"/>
    <mergeCell ref="C70:E70"/>
    <mergeCell ref="I97:J97"/>
    <mergeCell ref="C53:E53"/>
    <mergeCell ref="C54:E54"/>
    <mergeCell ref="C55:E55"/>
    <mergeCell ref="C56:E56"/>
    <mergeCell ref="C57:E57"/>
    <mergeCell ref="C58:E58"/>
    <mergeCell ref="C59:E59"/>
    <mergeCell ref="C60:E60"/>
    <mergeCell ref="G66:I66"/>
    <mergeCell ref="I180:J180"/>
    <mergeCell ref="C181:G181"/>
    <mergeCell ref="I170:J170"/>
    <mergeCell ref="I171:J171"/>
    <mergeCell ref="A192:K192"/>
    <mergeCell ref="C140:H140"/>
    <mergeCell ref="G64:I64"/>
    <mergeCell ref="G65:I65"/>
    <mergeCell ref="G78:I78"/>
    <mergeCell ref="G79:I79"/>
    <mergeCell ref="G80:I80"/>
    <mergeCell ref="C384:J384"/>
    <mergeCell ref="C406:J406"/>
    <mergeCell ref="C319:I319"/>
    <mergeCell ref="C320:I320"/>
    <mergeCell ref="I283:J283"/>
    <mergeCell ref="A289:K289"/>
    <mergeCell ref="A290:K290"/>
    <mergeCell ref="C291:J291"/>
    <mergeCell ref="C351:G351"/>
    <mergeCell ref="I351:J351"/>
    <mergeCell ref="C352:G352"/>
    <mergeCell ref="I344:J344"/>
    <mergeCell ref="I345:J345"/>
    <mergeCell ref="I346:J346"/>
    <mergeCell ref="I347:J347"/>
    <mergeCell ref="I348:J348"/>
    <mergeCell ref="C342:G342"/>
    <mergeCell ref="I342:J342"/>
    <mergeCell ref="B335:G335"/>
    <mergeCell ref="I349:J349"/>
    <mergeCell ref="C381:J381"/>
    <mergeCell ref="A2:K2"/>
    <mergeCell ref="A420:K420"/>
    <mergeCell ref="A421:K421"/>
    <mergeCell ref="C409:J409"/>
    <mergeCell ref="C410:J410"/>
    <mergeCell ref="C411:J411"/>
    <mergeCell ref="C412:J412"/>
    <mergeCell ref="C413:J413"/>
    <mergeCell ref="C415:J415"/>
    <mergeCell ref="C416:J416"/>
    <mergeCell ref="C397:J397"/>
    <mergeCell ref="A254:F254"/>
    <mergeCell ref="C253:G253"/>
    <mergeCell ref="I253:J253"/>
    <mergeCell ref="C271:J271"/>
    <mergeCell ref="A273:K273"/>
    <mergeCell ref="A274:K274"/>
    <mergeCell ref="A334:C334"/>
    <mergeCell ref="C308:I308"/>
    <mergeCell ref="C309:I309"/>
    <mergeCell ref="G49:I49"/>
    <mergeCell ref="C50:E50"/>
    <mergeCell ref="C51:E51"/>
    <mergeCell ref="A265:K265"/>
    <mergeCell ref="A191:K191"/>
    <mergeCell ref="C176:G176"/>
    <mergeCell ref="I176:J176"/>
    <mergeCell ref="C177:G177"/>
    <mergeCell ref="I177:J177"/>
    <mergeCell ref="C179:G179"/>
    <mergeCell ref="I179:J179"/>
    <mergeCell ref="C180:G180"/>
    <mergeCell ref="C477:K477"/>
    <mergeCell ref="C479:K479"/>
    <mergeCell ref="C481:K481"/>
    <mergeCell ref="D483:K483"/>
    <mergeCell ref="C347:G347"/>
    <mergeCell ref="C348:G348"/>
    <mergeCell ref="C349:G349"/>
    <mergeCell ref="C52:E52"/>
    <mergeCell ref="G67:I67"/>
    <mergeCell ref="G68:I68"/>
    <mergeCell ref="G69:I69"/>
    <mergeCell ref="G70:I70"/>
    <mergeCell ref="C95:G95"/>
    <mergeCell ref="I95:J95"/>
    <mergeCell ref="C137:H137"/>
    <mergeCell ref="G61:I61"/>
    <mergeCell ref="G62:I62"/>
    <mergeCell ref="G63:I63"/>
    <mergeCell ref="G59:I59"/>
    <mergeCell ref="G60:I60"/>
    <mergeCell ref="C64:E64"/>
    <mergeCell ref="C65:E65"/>
    <mergeCell ref="G81:I81"/>
    <mergeCell ref="G82:I82"/>
    <mergeCell ref="G83:I83"/>
    <mergeCell ref="G84:I84"/>
    <mergeCell ref="G85:I85"/>
    <mergeCell ref="G86:I86"/>
    <mergeCell ref="C79:E79"/>
    <mergeCell ref="C80:E80"/>
    <mergeCell ref="C81:E81"/>
    <mergeCell ref="C78:E78"/>
  </mergeCells>
  <phoneticPr fontId="16" type="noConversion"/>
  <printOptions horizontalCentered="1"/>
  <pageMargins left="0" right="0" top="0.25" bottom="0" header="0.3" footer="0.3"/>
  <pageSetup orientation="landscape" r:id="rId1"/>
  <rowBreaks count="16" manualBreakCount="16">
    <brk id="28" max="16383" man="1"/>
    <brk id="43" max="16383" man="1"/>
    <brk id="72" max="16383" man="1"/>
    <brk id="101" max="16383" man="1"/>
    <brk id="130" max="16383" man="1"/>
    <brk id="160" max="16383" man="1"/>
    <brk id="190" max="16383" man="1"/>
    <brk id="212" max="16383" man="1"/>
    <brk id="242" max="16383" man="1"/>
    <brk id="272" max="16383" man="1"/>
    <brk id="298" max="10" man="1"/>
    <brk id="328" max="16383" man="1"/>
    <brk id="360" max="16383" man="1"/>
    <brk id="390" max="16383" man="1"/>
    <brk id="419" max="16383" man="1"/>
    <brk id="4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Program</vt:lpstr>
      <vt:lpstr>Program!Print_Area</vt:lpstr>
      <vt:lpstr>Program!Print_Titles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</dc:creator>
  <cp:lastModifiedBy>Nancy Williams</cp:lastModifiedBy>
  <cp:lastPrinted>2025-01-15T20:25:06Z</cp:lastPrinted>
  <dcterms:created xsi:type="dcterms:W3CDTF">2021-08-27T00:01:17Z</dcterms:created>
  <dcterms:modified xsi:type="dcterms:W3CDTF">2025-02-09T17:48:52Z</dcterms:modified>
</cp:coreProperties>
</file>